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Захарец К.А\НА_САЙТ_СЮДА\Бухгалтерия\САЙТ\ПАПКА ЗАКУПКИ\отчеты\"/>
    </mc:Choice>
  </mc:AlternateContent>
  <workbookProtection lockStructure="1"/>
  <bookViews>
    <workbookView xWindow="0" yWindow="0" windowWidth="24000" windowHeight="9135" tabRatio="621"/>
  </bookViews>
  <sheets>
    <sheet name="Форма" sheetId="1" r:id="rId1"/>
    <sheet name="Настройки" sheetId="2" state="hidden" r:id="rId2"/>
    <sheet name="НСИ" sheetId="3" state="hidden" r:id="rId3"/>
  </sheets>
  <calcPr calcId="152511"/>
</workbook>
</file>

<file path=xl/calcChain.xml><?xml version="1.0" encoding="utf-8"?>
<calcChain xmlns="http://schemas.openxmlformats.org/spreadsheetml/2006/main">
  <c r="C85" i="1" l="1"/>
  <c r="D85" i="1"/>
  <c r="D41" i="1" l="1"/>
  <c r="C41" i="1"/>
  <c r="V86" i="1" l="1"/>
  <c r="V87" i="1" s="1"/>
  <c r="D84" i="1"/>
  <c r="C84" i="1"/>
  <c r="D83" i="1"/>
  <c r="C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38" i="1"/>
  <c r="C38" i="1"/>
  <c r="D37" i="1"/>
  <c r="C37" i="1"/>
  <c r="V36" i="1"/>
  <c r="V39" i="1" s="1"/>
  <c r="U36" i="1"/>
  <c r="U39" i="1" s="1"/>
  <c r="T36" i="1"/>
  <c r="T39" i="1" s="1"/>
  <c r="S36" i="1"/>
  <c r="S39" i="1" s="1"/>
  <c r="R36" i="1"/>
  <c r="R39" i="1" s="1"/>
  <c r="Q36" i="1"/>
  <c r="Q39" i="1" s="1"/>
  <c r="P36" i="1"/>
  <c r="P40" i="1" s="1"/>
  <c r="O36" i="1"/>
  <c r="O40" i="1" s="1"/>
  <c r="N36" i="1"/>
  <c r="N39" i="1" s="1"/>
  <c r="M36" i="1"/>
  <c r="M39" i="1" s="1"/>
  <c r="L36" i="1"/>
  <c r="L39" i="1" s="1"/>
  <c r="K36" i="1"/>
  <c r="K39" i="1" s="1"/>
  <c r="J36" i="1"/>
  <c r="J40" i="1" s="1"/>
  <c r="I36" i="1"/>
  <c r="I40" i="1" s="1"/>
  <c r="H36" i="1"/>
  <c r="H39" i="1" s="1"/>
  <c r="G36" i="1"/>
  <c r="G39" i="1" s="1"/>
  <c r="F36" i="1"/>
  <c r="F40" i="1" s="1"/>
  <c r="E36" i="1"/>
  <c r="E40" i="1" s="1"/>
  <c r="C40" i="1" s="1"/>
  <c r="T35" i="1"/>
  <c r="S35" i="1"/>
  <c r="R35" i="1"/>
  <c r="O35" i="1"/>
  <c r="L35" i="1"/>
  <c r="K35" i="1"/>
  <c r="J35" i="1"/>
  <c r="I35" i="1"/>
  <c r="H35" i="1"/>
  <c r="G35" i="1"/>
  <c r="C33" i="1"/>
  <c r="C32" i="1"/>
  <c r="U31" i="1"/>
  <c r="S31" i="1"/>
  <c r="Q31" i="1"/>
  <c r="O31" i="1"/>
  <c r="M31" i="1"/>
  <c r="K31" i="1"/>
  <c r="I31" i="1"/>
  <c r="G31" i="1"/>
  <c r="D27" i="1"/>
  <c r="C27" i="1"/>
  <c r="D26" i="1"/>
  <c r="C26" i="1"/>
  <c r="D25" i="1"/>
  <c r="C25" i="1"/>
  <c r="V24" i="1"/>
  <c r="U24" i="1"/>
  <c r="T24" i="1"/>
  <c r="S24" i="1"/>
  <c r="R24" i="1"/>
  <c r="R22" i="1" s="1"/>
  <c r="Q24" i="1"/>
  <c r="Q22" i="1" s="1"/>
  <c r="P24" i="1"/>
  <c r="P22" i="1" s="1"/>
  <c r="O24" i="1"/>
  <c r="O22" i="1" s="1"/>
  <c r="N24" i="1"/>
  <c r="M24" i="1"/>
  <c r="L24" i="1"/>
  <c r="K24" i="1"/>
  <c r="J24" i="1"/>
  <c r="J22" i="1" s="1"/>
  <c r="I24" i="1"/>
  <c r="I22" i="1" s="1"/>
  <c r="H24" i="1"/>
  <c r="G24" i="1"/>
  <c r="G22" i="1" s="1"/>
  <c r="F24" i="1"/>
  <c r="F22" i="1" s="1"/>
  <c r="F29" i="1" s="1"/>
  <c r="E24" i="1"/>
  <c r="D23" i="1"/>
  <c r="C23" i="1"/>
  <c r="V22" i="1"/>
  <c r="V28" i="1" s="1"/>
  <c r="U22" i="1"/>
  <c r="U28" i="1" s="1"/>
  <c r="T22" i="1"/>
  <c r="T28" i="1" s="1"/>
  <c r="S22" i="1"/>
  <c r="S28" i="1" s="1"/>
  <c r="L22" i="1"/>
  <c r="L28" i="1" s="1"/>
  <c r="K22" i="1"/>
  <c r="K28" i="1" s="1"/>
  <c r="H22" i="1"/>
  <c r="H28" i="1" s="1"/>
  <c r="E22" i="1"/>
  <c r="E29" i="1" s="1"/>
  <c r="V21" i="1"/>
  <c r="U21" i="1"/>
  <c r="T21" i="1"/>
  <c r="T86" i="1" s="1"/>
  <c r="T87" i="1" s="1"/>
  <c r="S21" i="1"/>
  <c r="L21" i="1"/>
  <c r="L86" i="1" s="1"/>
  <c r="L87" i="1" s="1"/>
  <c r="K21" i="1"/>
  <c r="H21" i="1"/>
  <c r="H86" i="1" s="1"/>
  <c r="H87" i="1" s="1"/>
  <c r="B11" i="1"/>
  <c r="B12" i="1"/>
  <c r="B14" i="1"/>
  <c r="G28" i="1" l="1"/>
  <c r="G21" i="1"/>
  <c r="P29" i="1"/>
  <c r="P21" i="1"/>
  <c r="P86" i="1" s="1"/>
  <c r="P87" i="1" s="1"/>
  <c r="I29" i="1"/>
  <c r="I21" i="1"/>
  <c r="Q28" i="1"/>
  <c r="Q21" i="1"/>
  <c r="J29" i="1"/>
  <c r="D29" i="1" s="1"/>
  <c r="J21" i="1"/>
  <c r="J86" i="1" s="1"/>
  <c r="J87" i="1" s="1"/>
  <c r="R28" i="1"/>
  <c r="R21" i="1"/>
  <c r="R86" i="1" s="1"/>
  <c r="R87" i="1" s="1"/>
  <c r="O29" i="1"/>
  <c r="O21" i="1"/>
  <c r="U35" i="1"/>
  <c r="C29" i="1"/>
  <c r="C24" i="1"/>
  <c r="V35" i="1"/>
  <c r="C82" i="1"/>
  <c r="D24" i="1"/>
  <c r="C39" i="1"/>
  <c r="D82" i="1"/>
  <c r="E35" i="1"/>
  <c r="P35" i="1"/>
  <c r="D40" i="1"/>
  <c r="D39" i="1"/>
  <c r="Q35" i="1"/>
  <c r="N35" i="1"/>
  <c r="C36" i="1"/>
  <c r="M35" i="1"/>
  <c r="N22" i="1"/>
  <c r="D22" i="1" s="1"/>
  <c r="M22" i="1"/>
  <c r="M28" i="1" s="1"/>
  <c r="C28" i="1" s="1"/>
  <c r="F35" i="1"/>
  <c r="D36" i="1"/>
  <c r="F21" i="1"/>
  <c r="E21" i="1"/>
  <c r="E31" i="1"/>
  <c r="C31" i="1" s="1"/>
  <c r="C34" i="1"/>
  <c r="C35" i="1" l="1"/>
  <c r="D35" i="1"/>
  <c r="N21" i="1"/>
  <c r="N86" i="1" s="1"/>
  <c r="N87" i="1" s="1"/>
  <c r="C22" i="1"/>
  <c r="N28" i="1"/>
  <c r="D28" i="1" s="1"/>
  <c r="M21" i="1"/>
  <c r="C21" i="1" s="1"/>
  <c r="D21" i="1"/>
  <c r="D86" i="1" s="1"/>
  <c r="D87" i="1" s="1"/>
  <c r="F86" i="1"/>
  <c r="F87" i="1" s="1"/>
</calcChain>
</file>

<file path=xl/sharedStrings.xml><?xml version="1.0" encoding="utf-8"?>
<sst xmlns="http://schemas.openxmlformats.org/spreadsheetml/2006/main" count="2281" uniqueCount="602">
  <si>
    <t>Наименование показателя</t>
  </si>
  <si>
    <t>1.1</t>
  </si>
  <si>
    <t>2</t>
  </si>
  <si>
    <t>Экономический эффект, руб.</t>
  </si>
  <si>
    <t xml:space="preserve">количество </t>
  </si>
  <si>
    <t>Х</t>
  </si>
  <si>
    <t>ГРБС</t>
  </si>
  <si>
    <t>Наименование заказчика</t>
  </si>
  <si>
    <t>ИНН заказчика</t>
  </si>
  <si>
    <t>Ф.И.О. контактного лица заказчика</t>
  </si>
  <si>
    <t>№ п/п</t>
  </si>
  <si>
    <t>1</t>
  </si>
  <si>
    <t>2.1</t>
  </si>
  <si>
    <t>3</t>
  </si>
  <si>
    <t>4</t>
  </si>
  <si>
    <t>Расторгнуто договоров</t>
  </si>
  <si>
    <t>5</t>
  </si>
  <si>
    <t>3.1</t>
  </si>
  <si>
    <t>3.2</t>
  </si>
  <si>
    <t>6</t>
  </si>
  <si>
    <t xml:space="preserve">Всего </t>
  </si>
  <si>
    <t>Внесено изменений в договоры, из них:</t>
  </si>
  <si>
    <t>на увеличение цены договора</t>
  </si>
  <si>
    <t>на снижение цены договора</t>
  </si>
  <si>
    <t>7</t>
  </si>
  <si>
    <t>Экономический эффект, %</t>
  </si>
  <si>
    <t>Министерство гражданской обороны и чрезвычайных ситуаций Краснодарского края</t>
  </si>
  <si>
    <t>Министерство здравоохранения Краснодарского края</t>
  </si>
  <si>
    <t>Министерство физической культуры и спорта Краснодарского края</t>
  </si>
  <si>
    <t>Министерство культуры Краснодарского края</t>
  </si>
  <si>
    <t>Министерство курортов, туризма и олимпийского наследия Краснодарского края</t>
  </si>
  <si>
    <t>Министерство образования, науки и молодежной политики Краснодарского края</t>
  </si>
  <si>
    <t>Министерство природных ресурсов Краснодарского края</t>
  </si>
  <si>
    <t>Министерство сельского хозяйства и перерабатывающей промышленности Краснодарского края</t>
  </si>
  <si>
    <t>Министерство топливно-энергетического комплекса и жилищно-коммунального хозяйства Краснодарского края</t>
  </si>
  <si>
    <t>Министерство труда и социального развития Краснодарского края</t>
  </si>
  <si>
    <t>Министерство транспорта и дорожного хозяйства Краснодарского края</t>
  </si>
  <si>
    <t>Департамент ветеринарии Краснодарского края</t>
  </si>
  <si>
    <t>Департамент имущественных отношений Краснодарского края</t>
  </si>
  <si>
    <t>Департамент информатизации и связи Краснодарского края</t>
  </si>
  <si>
    <t>Департамент информационной политики Краснодарского края</t>
  </si>
  <si>
    <t>Департамент инвестиций и развития малого и среднего предпринимательства Краснодарского края</t>
  </si>
  <si>
    <t>Департамент строительства Краснодарского края</t>
  </si>
  <si>
    <t>Администрация Краснодарского края</t>
  </si>
  <si>
    <t>электронный адрес исполнителя</t>
  </si>
  <si>
    <t>контактный телефон исполнителя</t>
  </si>
  <si>
    <t>Организационно-правовая форма</t>
  </si>
  <si>
    <t>ОПФ</t>
  </si>
  <si>
    <t>бюджетное учреждение</t>
  </si>
  <si>
    <t>автономное учреждение</t>
  </si>
  <si>
    <t>унитарное предприятие</t>
  </si>
  <si>
    <t>цена договора (Н(М)ЦД для извещений), руб.</t>
  </si>
  <si>
    <t>3.1.1</t>
  </si>
  <si>
    <t>3.1.2</t>
  </si>
  <si>
    <t>3.2.1</t>
  </si>
  <si>
    <t>из них извещений по закупкам, по результатам которых заявки не поступили или все отклонены</t>
  </si>
  <si>
    <t>1.2</t>
  </si>
  <si>
    <t>из них извещений по закупкам, по результатам которых договор не заключен из-за отказа одной из сторон от заключения договора</t>
  </si>
  <si>
    <t>Отчётный период</t>
  </si>
  <si>
    <t>Периоды</t>
  </si>
  <si>
    <t>Шаблон для учреждений</t>
  </si>
  <si>
    <t>Контроль содержимого</t>
  </si>
  <si>
    <t>доп. контроль</t>
  </si>
  <si>
    <t>версия</t>
  </si>
  <si>
    <t>Закупки223-ФЗ</t>
  </si>
  <si>
    <t>____</t>
  </si>
  <si>
    <t>ИНФОРМАЦИЯ О ЗАКУПКАХ, ОСУЩЕСТВЛЕННЫХ В ОТЧЁТНОМ ПЕРИОДЕ</t>
  </si>
  <si>
    <t>Новый заказчик</t>
  </si>
  <si>
    <t>Индекс заказчика</t>
  </si>
  <si>
    <t>Новое имя заказчика</t>
  </si>
  <si>
    <t>Заказчик переименован</t>
  </si>
  <si>
    <t>Наименование организации</t>
  </si>
  <si>
    <t>ИНН</t>
  </si>
  <si>
    <t>ГОСУДАРСТВЕННОЕ АВТОНОМНОЕ ПРОФЕССИОНАЛЬНОЕ ОБРАЗОВАТЕЛЬНОЕ УЧРЕЖДЕНИЕ КРАСНОДАРСКОГО КРАЯ "КАНЕВСКОЙ АГРАРНО-ТЕХНОЛОГИЧЕСКИЙ КОЛЛЕДЖ"</t>
  </si>
  <si>
    <t>ГОСУДАРСТВЕННОЕ БЮДЖЕТНОЕ УЧРЕЖДЕНИЕ КРАСНОДАРСКОГО КРАЯ "УПРАВЛЕНИЕ ПО ЭКСПЛУАТАЦИИ И КАПИТАЛЬНОМУ СТРОИТЕЛЬСТВУ ГИДРОТЕХНИЧЕСКИХ СООРУЖЕНИЙ КРАСНОДАРСКОГО КРАЯ"</t>
  </si>
  <si>
    <t>Государственное унитарное сельскохозяйственное предприятие "Россия" г,Сочи Краснодарского края</t>
  </si>
  <si>
    <t>ГОСУДАРСТВЕННОЕ БЮДЖЕТНОЕ УЧРЕЖДЕНИЕ ЗДРАВООХРАНЕНИЯ "ДЕТСКАЯ СТОМАТОЛОГИЧЕСКАЯ ПОЛИКЛИНИКА ГОРОДА АРМАВИРА" МИНИСТЕРСТВА ЗДРАВООХРАНЕНИЯ КРАСНОДАРСКОГО КРАЯ</t>
  </si>
  <si>
    <t>ГОСУДАРСТВЕННОЕ БЮДЖЕТНОЕ ОБРАЗОВАТЕЛЬНОЕ УЧРЕЖДЕНИЕ ДОПОЛНИТЕЛЬНОГО ПРОФЕССИОНАЛЬНОГО ОБРАЗОВАНИЯ "ИНСТИТУТ РАЗВИТИЯ ОБРАЗОВАНИЯ" КРАСНОДАРСКОГО КРАЯ</t>
  </si>
  <si>
    <t>ГОСУДАРСТВЕННОЕ БЮДЖЕТНОЕ ПРОФЕССИОНАЛЬНОЕ ОБРАЗОВАТЕЛЬНОЕ УЧРЕЖДЕНИЕ КРАСНОДАРСКОГО КРАЯ "КРАСНОДАРСКИЙ ТЕХНИЧЕСКИЙ КОЛЛЕДЖ"</t>
  </si>
  <si>
    <t>ГОСУДАРСТВЕННОЕ АВТОНОМНОЕ УЧРЕЖДЕНИЕ ЗДРАВООХРАНЕНИЯ "СЛАВЯНСКАЯ СТОМАТОЛОГИЧЕСКАЯ ПОЛИКЛИНИКА"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</si>
  <si>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"СОЧИНСКИЙ КОМПЛЕКСНЫЙ ЦЕНТР СОЦИАЛЬНОГО ОБСЛУЖИВАНИЯ НАСЕЛЕНИЯ ЛАЗАРЕВСКОГО РАЙОНА"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</si>
  <si>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</si>
  <si>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УЧРЕЖДЕНИЕ КУЛЬТУРЫ КРАСНОДАРСКОГО КРАЯ "НОВОРОССИЙСКИЙ ИСТОРИЧЕСКИЙ МУЗЕЙ-ЗАПОВЕДНИК"</t>
  </si>
  <si>
    <t>ГОСУДАРСТВЕННОЕ БЮДЖЕТНОЕ УЧРЕЖДЕНИЕ КРАСНОДАРСКОГО КРАЯ "УПРАВЛЕНИЕ ВЕТЕРИНАРИИ КАНЕВСКОГО РАЙОНА"</t>
  </si>
  <si>
    <t>государственное бюджетное учреждение социального обслуживания Краснодарского края "Северский психоневрологический интернат"</t>
  </si>
  <si>
    <t>ГОСУДАРСТВЕННОЕ БЮДЖЕТНОЕ УЧРЕЖДЕНИЕ СОЦИАЛЬНОГО ОБСЛУЖИВАНИЯ КРАСНОДАРСКОГО КРАЯ "КРЫМСКИЙ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</si>
  <si>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"УСПЕНСКИЙ КОМПЛЕКСНЫЙ ЦЕНТР СОЦИАЛЬНОГО ОБСЛУЖИВАНИЯ НАСЕЛЕНИЯ"</t>
  </si>
  <si>
    <t>ГОСУДАРСТВЕННОЕ БЮДЖЕТНОЕ УЧРЕЖДЕНИЕ КРАСНОДАРСКОГО КРАЯ "УПРАВЛЕНИЕ ВЕТЕРИНАРИИ УСПЕНСКОГО РАЙОНА"</t>
  </si>
  <si>
    <t>ГОСУДАРСТВЕННОЕ БЮДЖЕТНОЕ УЧРЕЖДЕНИЕ КРАСНОДАРСКОГО КРАЯ "КУРГАНИНСКАЯ РАЙОННАЯ ВЕТЕРИНАРНАЯ ЛАБОРАТОРИЯ"</t>
  </si>
  <si>
    <t>ГОСУДАРСТВЕННОЕ БЮДЖЕТНОЕ УЧРЕЖДЕНИЕ КРАСНОДАРСКОГО КРАЯ "ПАВЛОВСКАЯ ЗОНАЛЬНАЯ ВЕТЕРИНАРНАЯ ЛАБОРАТОРИЯ"</t>
  </si>
  <si>
    <t>ГОСУДАРСТВЕННОЕ УНИТАРНОЕ ПРЕДПРИЯТИЕ КРАСНОДАРСКОГО КРАЯ "КРАСНОДАРСКАЯ ГОСУДАРСТВЕННАЯ КРАЕВАЯ ТЕЛЕРАДИОВЕЩАТЕЛЬНАЯ КОМПАНИЯ "НОВОЕ ТЕЛЕВИДЕНИЕ КУБАНИ"</t>
  </si>
  <si>
    <t>ГОСУДАРСТВЕННОЕ БЮДЖЕТНОЕ УЧРЕЖДЕНИЕ СОЦИАЛЬНОГО ОБСЛУЖИВАНИЯ КРАСНОДАРСКОГО КРАЯ "КРАСНОДАРСКИЙ КОМПЛЕКСНЫЙ ЦЕНТР СОЦИАЛЬНОГО ОБСЛУЖИВАНИЯ НАСЕЛЕНИЯ ЗАПАДНОГО ОКРУГА"</t>
  </si>
  <si>
    <t>ГОСУДАРСТВЕННОЕ БЮДЖЕТНОЕ УЧРЕЖДЕНИЕ ЗДРАВООХРАНЕНИЯ "СПЕЦИАЛИЗИРОВАННАЯ ПСИХИАТРИЧЕСКАЯ БОЛЬНИЦА № 2" МИНИСТЕРСТВА ЗДРАВООХРАНЕНИЯ КРАСНОДАРСКОГО КРАЯ</t>
  </si>
  <si>
    <t>ГОСУДАРСТВЕННОЕ УНИТАРНОЕ ПРЕДПРИЯТИЕ КРАСНОДАРСКОГО КРАЯ "КУБАНЬВОДКОМПЛЕКС"</t>
  </si>
  <si>
    <t>ГОСУДАРСТВЕННОЕ БЮДЖЕТНОЕ УЧРЕЖДЕНИЕ ЗДРАВООХРАНЕНИЯ "ДЕТСКАЯ СТОМАТОЛОГИЧЕСКАЯ ПОЛИКЛИНИКА № 1"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</si>
  <si>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</si>
  <si>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унитарное предприятие Краснодарского края "Редакция газеты "Тихорецкие вести"</t>
  </si>
  <si>
    <t>ГОСУДАРСТВЕННОЕ БЮДЖЕТНОЕ УЧРЕЖДЕНИЕ СОЦИАЛЬНОГО ОБСЛУЖИВАНИЯ КРАСНОДАРСКОГО КРАЯ "ВЫСЕЛКОВСКИЙ ДОМ-ИНТЕРНАТ ДЛЯ ПРЕСТАРЕЛЫХ И ИНВАЛИДОВ"</t>
  </si>
  <si>
    <t>государственное бюджетное учреждение здравоохранения "Центр по профилактике и борьбе со СПИД и инфекционными заболеваниями № 4" министерства здравоохранения Краснодарского края</t>
  </si>
  <si>
    <t>ГОСУДАРСТВЕННОЕ БЮДЖЕТНОЕ УЧРЕЖДЕНИЕ КРАСНОДАРСКОГО КРАЯ "РЕГИОНАЛЬНЫЙ ЦЕНТР СПОРТИВНОЙ ПОДГОТОВКИ СБОРНЫХ КОМАНД КРАСНОДАРСКОГО КРАЯ"</t>
  </si>
  <si>
    <t>государственное бюджетное учреждение Краснодарского края "Управление ветеринарии г. Горячий Ключ"</t>
  </si>
  <si>
    <t>государственное бюджетное учреждение Краснодарского края "Управление ветеринарии Славянского района"</t>
  </si>
  <si>
    <t>ГОСУДАРСТВЕННОЕ БЮДЖЕТНОЕ УЧРЕЖДЕНИЕ ЗДРАВООХРАНЕНИЯ "СТОМАТОЛОГИЧЕСКАЯ ПОЛИКЛИНИКА ГОРОДА-КУРОРТА ГЕЛЕНДЖИК"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</si>
  <si>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"Медведовский психоневрологический интернат"</t>
  </si>
  <si>
    <t>ГОСУДАРСТВЕННОЕ БЮДЖЕТНОЕ УЧРЕЖДЕНИЕ СОЦИАЛЬНОГО ОБСЛУЖИВАНИЯ КРАСНОДАРСКОГО КРАЯ "НОВОРОССИЙСКИЙ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</si>
  <si>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"МИХАЙЛОВСКИЙ СПЕЦИАЛЬНЫЙ ДОМ-ИНТЕРНАТ ДЛЯ ПРЕСТАРЕЛЫХ И ИНВАЛИДОВ"</t>
  </si>
  <si>
    <t>государственное бюджетное учреждение социального обслуживания Краснодарского края "Нефтегорский дом-интернат для престарелых и инвалидов"</t>
  </si>
  <si>
    <t>ГОСУДАРСТВЕННОЕ БЮДЖЕТНОЕ УЧРЕЖДЕНИЕ КУЛЬТУРЫ КРАСНОДАРСКОГО КРАЯ "КРАСНОДАРСКИЙ ГОСУДАРСТВЕННЫЙ ИСТОРИКО-АРХЕОЛОГИЧЕСКИЙ МУЗЕЙ-ЗАПОВЕДНИК ИМ. Е.Д.ФЕЛИЦЫНА"</t>
  </si>
  <si>
    <t>ГОСУДАРСТВЕННОЕ БЮДЖЕТНОЕ УЧРЕЖДЕНИЕ КРАСНОДАРСКОГО КРАЯ "АРМАВИРСКАЯ ЗОНАЛЬНАЯ ВЕТЕРИНАРНАЯ ЛАБОРАТОРИЯ"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</si>
  <si>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</si>
  <si>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УЧРЕЖДЕНИЕ КРАСНОДАРСКОГО КРАЯ "ЦЕНТР ОЛИМПИЙСКОЙ ПОДГОТОВКИ ПО ГРЕБЛЕ НА БАЙДАРКАХ И КАНОЭ"</t>
  </si>
  <si>
    <t>ГОСУДАРСТВЕННОЕ УНИТАРНОЕ ПРЕДПРИЯТИЕ КРАСНОДАРСКОГО КРАЯ "СЕВЕРО-ВОСТОЧНАЯ ВОДНАЯ УПРАВЛЯЮЩАЯ КОМПАНИЯ "КУРГАНИНСКИЙ ГРУППОВОЙ ВОДОПРОВОД"</t>
  </si>
  <si>
    <t>ГОСУДАРСТВЕННОЕ БЮДЖЕТНОЕ УЧРЕЖДЕНИЕ КРАСНОДАРСКОГО КРАЯ "УПРАВЛЕНИЕ ВЕТЕРИНАРИИ ПРИМОРСКО-АХТАРСКОГО РАЙОНА"</t>
  </si>
  <si>
    <t>ГОСУДАРСТВЕННОЕ БЮДЖЕТНОЕ УЧРЕЖДЕНИЕ ЗДРАВООХРАНЕНИЯ "ЦЕНТР ПРОФИЛАКТИКИ И БОРЬБЫ СО СПИД № 3" МИНИСТЕРСТВА ЗДРАВООХРАНЕНИЯ КРАСНОДАРСКОГО КРАЯ</t>
  </si>
  <si>
    <t>Государственное автономное образовательное учреждение Краснодарского края "Учебно-курсовой комбинат "Красноармейский"</t>
  </si>
  <si>
    <t>ГОСУДАРСТВЕННОЕ БЮДЖЕТНОЕ УЧРЕЖДЕНИЕ ЗДРАВООХРАНЕНИЯ "КЛИНИЧЕСКИЙ КОЖНО-ВЕНЕРОЛОГИЧЕСКИЙ ДИСПАНСЕР" МИНИСТЕРСТВА ЗДРАВООХРАНЕНИЯ КРАСНОДАРСКОГО КРАЯ</t>
  </si>
  <si>
    <t>государственное бюджетное учреждение Краснодарского края "Управление ветеринарии Тихорецкого района"</t>
  </si>
  <si>
    <t>ГОСУДАРСТВЕННОЕ БЮДЖЕТНОЕ УЧРЕЖДЕНИЕ СОЦИАЛЬНОГО ОБСЛУЖИВАНИЯ КРАСНОДАРСКОГО КРАЯ "БЕЛОРЕЧЕНСКИЙ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</si>
  <si>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"НОВОРОССИЙСКИЙ ДОМ-ИНТЕРНАТ ДЛЯ ПРЕСТАРЕЛЫХ И ИНВАЛИДОВ"</t>
  </si>
  <si>
    <t>ГОСУДАРСТВЕННОЕ БЮДЖЕТНОЕ УЧРЕЖДЕНИЕ СОЦИАЛЬНОГО ОБСЛУЖИВАНИЯ КРАСНОДАРСКОГО КРАЯ "БРЮХОВЕЦКИЙ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</si>
  <si>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"ШКУРИНСКИЙ ДОМ-ИНТЕРНАТ ДЛЯ ПРЕСТАРЕЛЫХ И ИНВАЛИДОВ"</t>
  </si>
  <si>
    <t>Государственное унитарное предприятие Краснодарского края "Карьера"</t>
  </si>
  <si>
    <t>ГОСУДАРСТВЕННОЕ БЮДЖЕТНОЕ УЧРЕЖДЕНИЕ КРАСНОДАРСКОГО КРАЯ "КРАЕВОЙ ЛЕСОПОЖАРНЫЙ ЦЕНТР"</t>
  </si>
  <si>
    <t>ГОСУДАРСТВЕННОЕ БЮДЖЕТНОЕ ПРОФЕССИОНАЛЬНОЕ ОБРАЗОВАТЕЛЬНОЕ УЧРЕЖДЕНИЕ КРАСНОДАРСКОГО КРАЯ "СОЧИНСКИЙ ПРОФЕССИОНАЛЬНЫЙ ТЕХНИКУМ"</t>
  </si>
  <si>
    <t>ГОСУДАРСТВЕННОЕ БЮДЖЕТНОЕ УЧРЕЖДЕНИЕ СОЦИАЛЬНОГО ОБСЛУЖИВАНИЯ КРАСНОДАРСКОГО КРАЯ "АРМАВИРСКИЙ КОМПЛЕКСНЫЙ ЦЕНТР СОЦИАЛЬНОГО ОБСЛУЖИВАНИЯ НАСЕЛЕНИЯ"</t>
  </si>
  <si>
    <t>ГОСУДАРСТВЕННОЕ БЮДЖЕТНОЕ УЧРЕЖДЕНИЕ КРАСНОДАРСКОГО КРАЯ "ЦЕНТР ОЛИМПИЙСКОЙ ПОДГОТОВКИ ПО СТРЕЛКОВЫМ ВИДАМ СПОРТА"</t>
  </si>
  <si>
    <t>ГОСУДАРСТВЕННОЕ БЮДЖЕТНОЕ УЧРЕЖДЕНИЕ СОЦИАЛЬНОГО ОБСЛУЖИВАНИЯ КРАСНОДАРСКОГО КРАЯ "КАНЕВСКОЙ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</si>
  <si>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"ЛЕНИНГРАДСКИЙ КОМПЛЕКСНЫЙ ЦЕНТР СОЦИАЛЬНОГО ОБСЛУЖИВАНИЯ НАСЕЛЕНИЯ"</t>
  </si>
  <si>
    <t>государственное бюджетное учреждение Краснодарского края "Управление ветеринарии города Армавира"</t>
  </si>
  <si>
    <t>ГОСУДАРСТВЕННОЕ БЮДЖЕТНОЕ УЧРЕЖДЕНИЕ КРАСНОДАРСКОГО КРАЯ "МНОГОФУНКЦИОНАЛЬНЫЙ СПОРТИВНЫЙ КОМПЛЕКС"</t>
  </si>
  <si>
    <t>ГОСУДАРСТВЕННОЕ БЮДЖЕТНОЕ УЧРЕЖДЕНИЕ КРАСНОДАРСКОГО КРАЯ "УПРАВЛЕНИЕ ВЕТЕРИНАРИИ КРЫМСКОГО РАЙОНА"</t>
  </si>
  <si>
    <t>ГОСУДАРСТВЕННОЕ УНИТАРНОЕ ПРЕДПРИЯТИЕ КРАСНОДАРСКОГО КРАЯ "ЦЕНТР ИНФОРМАЦИОННЫХ ТЕХНОЛОГИЙ"</t>
  </si>
  <si>
    <t>ГОСУДАРСТВЕННОЕ БЮДЖЕТНОЕ УЧРЕЖДЕНИЕ СОЦИАЛЬНОГО ОБСЛУЖИВАНИЯ КРАСНОДАРСКОГО КРАЯ "БЕЛОГЛИНСКИЙ КОМПЛЕКСНЫЙ ЦЕНТР СОЦИАЛЬНОГО ОБСЛУЖИВАНИЯ НАСЕЛЕНИЯ"</t>
  </si>
  <si>
    <t>ГОСУДАРСТВЕННОЕ БЮДЖЕТНОЕ УЧРЕЖДЕНИЕ КРАСНОДАРСКОГО КРАЯ "УПРАВЛЕНИЕ ВЕТЕРИНАРИИ ВЫСЕЛКОВСКОГО РАЙОНА"</t>
  </si>
  <si>
    <t>государственное бюджетное учреждение социального обслуживания Краснодарского края "Лабинский дом-интернат для престарелых и инвалидов"</t>
  </si>
  <si>
    <t>ГОСУДАРСТВЕННОЕ БЮДЖЕТНОЕ УЧРЕЖДЕНИЕ СОЦИАЛЬНОГО ОБСЛУЖИВАНИЯ КРАСНОДАРСКОГО КРАЯ "НОВОКУБАНСКИЙ КОМПЛЕКСНЫЙ ЦЕНТР СОЦИАЛЬНОГО ОБСЛУЖИВАНИЯ НАСЕЛЕНИЯ"</t>
  </si>
  <si>
    <t>ГОСУДАРСТВЕННОЕ БЮДЖЕТНОЕ УЧРЕЖДЕНИЕ ЗДРАВООХРАНЕНИЯ "НАРКОЛОГИЧЕСКИЙ ДИСПАНСЕР № 3" МИНИСТЕРСТВА ЗДРАВООХРАНЕНИЯ КРАСНОДАРСКОГО КРАЯ</t>
  </si>
  <si>
    <t>ГОСУДАРСТВЕННОЕ АВТОНОМНОЕ УЧРЕЖДЕНИЕ КУЛЬТУРЫ КРАСНОДАРСКОГО КРАЯ "КРАСНОДАРСКОЕ ТВОРЧЕСКОЕ ОБЪЕДИНЕНИЕ "ПРЕМЬЕРА" ИМ. Л.Г. ГАТОВА"</t>
  </si>
  <si>
    <t>ГОСУДАРСТВЕННОЕ БЮДЖЕТНОЕ УЧРЕЖДЕНИЕ ЗДРАВООХРАНЕНИЯ "ДЕТСКАЯ СТОМАТОЛОГИЧЕСКАЯ ПОЛИКЛИНИКА" МИНИСТЕРСТВА ЗДРАВООХРАНЕНИЯ КРАСНОДАРСКОГО КРАЯ</t>
  </si>
  <si>
    <t>ГОСУДАРСТВЕННОЕ БЮДЖЕТНОЕ УЧРЕЖДЕНИЕ КРАСНОДАРСКОГО КРАЯ "УПРАВЛЕНИЕ ВЕТЕРИНАРИИ ТУАПСИНСКОГО РАЙОНА"</t>
  </si>
  <si>
    <t>ГОСУДАРСТВЕННОЕ БЮДЖЕТНОЕ УЧРЕЖДЕНИЕ СОЦИАЛЬНОГО ОБСЛУЖИВАНИЯ КРАСНОДАРСКОГО КРАЯ "КРАСНОДАРСКИЙ КОМПЛЕКСНЫЙ ЦЕНТР СОЦИАЛЬНОГО ОБСЛУЖИВАНИЯ НАСЕЛЕНИЯ ПРИКУБАНСКОГО ОКРУГА"</t>
  </si>
  <si>
    <t>ГОСУДАРСТВЕННОЕ БЮДЖЕТНОЕ УЧРЕЖДЕНИЕ КРАСНОДАРСКОГО КРАЯ "УПРАВЛЕНИЕ ВЕТЕРИНАРИИ КУЩЕВСКОГО РАЙОНА"</t>
  </si>
  <si>
    <t>ГОСУДАРСТВЕННОЕ БЮДЖЕТНОЕ УЧРЕЖДЕНИЕ КРАСНОДАРСКОГО КРАЯ "ФАРМАЦЕВТИЧЕСКИЙ ЦЕНТР"</t>
  </si>
  <si>
    <t>ГОСУДАРСТВЕННОЕ БЮДЖЕТНОЕ УЧРЕЖДЕНИЕ ЗДРАВООХРАНЕНИЯ "КРАЕВОЙ ДЕТСКИЙ ЦЕНТР МЕДИЦИНСКОЙ РЕАБИЛИТАЦИИ"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</si>
  <si>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"Ленинградский дом-интернат для престарелых и инвалидов"</t>
  </si>
  <si>
    <t>ГОСУДАРСТВЕННОЕ БЮДЖЕТНОЕ УЧРЕЖДЕНИЕ ЗДРАВООХРАНЕНИЯ "КРАЕВОЙ ЦЕНТР ОХРАНЫ ЗДОРОВЬЯ СЕМЬИ И РЕПРОДУКЦИИ"МИНИСТЕРСТВА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</si>
  <si>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</si>
  <si>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УЧРЕЖДЕНИЕ КРАСНОДАРСКОГО КРАЯ "УПРАВЛЕНИЕ ВЕТЕРИНАРИИ КРАСНОАРМЕЙСКОГО РАЙОНА"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</si>
  <si>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</si>
  <si>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УЧРЕЖДЕНИЕ КРАСНОДАРСКОГО КРАЯ "СПОРТИВНЫЙ ЦЕНТР ПЛЯЖНОГО ВОЛЕЙБОЛА"</t>
  </si>
  <si>
    <t>ГОСУДАРСТВЕННОЕ БЮДЖЕТНОЕ УЧРЕЖДЕНИЕ СОЦИАЛЬНОГО ОБСЛУЖИВАНИЯ КРАСНОДАРСКОГО КРАЯ "СОЧИНСКИЙ СОЦИАЛЬНО-ОЗДОРОВИТЕЛЬНЫЙ ЦЕНТР ГРАЖДАН, НАХОДЯЩИХСЯ В ТРУДНОЙ ЖИЗНЕННОЙ СИТУАЦИИ"</t>
  </si>
  <si>
    <t>ГОСУДАРСТВЕННОЕ БЮДЖЕТНОЕ УЧРЕЖДЕНИЕ ЗДРАВООХРАНЕНИЯ "КЛИНИЧЕСКИЙ ЦЕНТР ПРОФИЛАКТИКИ И БОРЬБЫ СО СПИД"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</si>
  <si>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"Славянский дом-интернат для престарелых и инвалидов"</t>
  </si>
  <si>
    <t>государственное бюджетное учреждение Краснодарского края "Тимашевская зональная ветеринарная лаборатория"</t>
  </si>
  <si>
    <t>ГОСУДАРСТВЕННОЕ БЮДЖЕТНОЕ УЧРЕЖДЕНИЕ ЗДРАВООХРАНЕНИЯ "ЕЙСКИЙ ЦЕНТР ПРОФИЛАКТИКИ И БОРЬБЫ СО СПИД"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</si>
  <si>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"ОТРАДНЕНСКИЙ КОМПЛЕКСНЫЙ ЦЕНТР СОЦИАЛЬНОГО ОБСЛУЖИВАНИЯ НАСЕЛЕНИЯ "</t>
  </si>
  <si>
    <t>государственное бюджетное учреждение социального обслуживания Краснодарского края "Армавирский реабилитационный центр для лиц с умственной отсталостью"</t>
  </si>
  <si>
    <t>ГОСУДАРСТВЕННОЕ БЮДЖЕТНОЕ УЧРЕЖДЕНИЕ КРАСНОДАРСКОГО КРАЯ "ЦЕНТР ОЛИМПИЙСКОЙ ПОДГОТОВКИ ВОДНЫХ ВИДОВ СПОРТА"</t>
  </si>
  <si>
    <t>государственное бюджетное учреждение социального обслуживания Краснодарского края "Курганинский дом-интернат для престарелых и инвалидов"</t>
  </si>
  <si>
    <t>ГОСУДАРСТВЕННОЕ БЮДЖЕТНОЕ УЧРЕЖДЕНИЕ ЗДРАВООХРАНЕНИЯ "СПЕЦИАЛИЗИРОВАННАЯ КЛИНИЧЕСКАЯ ПСИХИАТРИЧЕСКАЯ БОЛЬНИЦА №1"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</si>
  <si>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"ЧАМЛЫКСКИЙ ПСИХОНЕВРОЛОГИЧЕСКИЙ ИНТЕРНАТ"</t>
  </si>
  <si>
    <t>государственное бюджетное учреждение социального обслуживания Краснодарского края "Кореновский психоневрологический интернат"</t>
  </si>
  <si>
    <t>ГОСУДАРСТВЕННОЕ БЮДЖЕТНОЕ УЧРЕЖДЕНИЕ СОЦИАЛЬНОГО ОБСЛУЖИВАНИЯ КРАСНОДАРСКОГО КРАЯ "ТУАПСИНСКИЙ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</si>
  <si>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"ТИХОРЕЦКИЙ КОМПЛЕКСНЫЙ ЦЕНТР СОЦИАЛЬНОГО ОБСЛУЖИВАНИЯ НАСЕЛЕНИЯ"</t>
  </si>
  <si>
    <t>ГОСУДАРСТВЕННОЕ БЮДЖЕТНОЕ УЧРЕЖДЕНИЕ ЗДРАВООХРАНЕНИЯ "БЮРО СУДЕБНО-МЕДИЦИНСКОЙ ЭКСПЕРТИЗЫ" МИНИСТЕРСТВА ЗДРАВООХРАНЕНИЯ КРАСНОДАРСКОГО КРАЯ</t>
  </si>
  <si>
    <t>государственное бюджетное учреждение Краснодарского края "Управление ветеринарии Брюховецкого района"</t>
  </si>
  <si>
    <t>ГОСУДАРСТВЕННОЕ БЮДЖЕТНОЕ УЧРЕЖДЕНИЕ КРАСНОДАРСКОГО КРАЯ "УПРАВЛЕНИЕ ВЕТЕРИНАРИИ ЩЕРБИНОВСКОГО РАЙОНА"</t>
  </si>
  <si>
    <t>ГОСУДАРСТВЕННОЕ АВТОНОМНОЕ УЧРЕЖДЕНИЕ КУЛЬТУРЫ КРАСНОДАРСКОГО КРАЯ "КРАСНОДАРСКИЙ ГОСУДАРСТВЕННЫЙ ЦИРК"</t>
  </si>
  <si>
    <t>ГОСУДАРСТВЕННОЕ БЮДЖЕТНОЕ УЧРЕЖДЕНИЕ СОЦИАЛЬНОГО ОБСЛУЖИВАНИЯ КРАСНОДАРСКОГО КРАЯ "ОТРАДНЕНСКИЙ ДОМ-ИНТЕРНАТ ДЛЯ ПРЕСТАРЕЛЫХ И ИНВАЛИДОВ"</t>
  </si>
  <si>
    <t>государственное бюджетное учреждение здравоохранения "Противотуберкулезный диспансер № 7" министерства здравоохранения Краснодарского края</t>
  </si>
  <si>
    <t>ГОСУДАРСТВЕННОЕ БЮДЖЕТНОЕ УЧРЕЖДЕНИЕ ЗДРАВООХРАНЕНИЯ "КЛИНИЧЕСКИЙ ОНКОЛОГИЧЕСКИЙ ДИСПАНСЕР № 1" МИНИСТЕРСТВА ЗДРАВООХРАНЕНИЯ КРАСНОДАРСКОГО КРАЯ</t>
  </si>
  <si>
    <t>ГОСУДАРСТВЕННОЕ БЮДЖЕТНОЕ УЧРЕЖДЕНИЕ КРАСНОДАРСКОГО КРАЯ "УПРАВЛЕНИЕ ВЕТЕРИНАРИИ КОРЕНОВСКОГО РАЙОНА"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</si>
  <si>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</si>
  <si>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</si>
  <si>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УЧРЕЖДЕНИЕ ЗДРАВООХРАНЕНИЯ "СТОМАТОЛОГИЧЕСКАЯ ПОЛИКЛИНИКА № 1" МИНИСТЕРСТВА ЗДРАВООХРАНЕНИЯ КРАСНОДАРСКОГО КРАЯ</t>
  </si>
  <si>
    <t>ГОСУДАРСТВЕННОЕ АВТОНОМНОЕ УЧРЕЖДЕНИЕ КРАСНОДАРСКОГО КРАЯ "МНОГОФУНКЦИОНАЛЬНЫЙ ЦЕНТР ПРЕДОСТАВЛЕНИЯ ГОСУДАРСТВЕННЫХ И МУНИЦИПАЛЬНЫХ УСЛУГ КРАСНОДАРСКОГО КРАЯ"</t>
  </si>
  <si>
    <t>государственное бюджетное учреждение здравоохранения "Противотуберкулезный диспансер № 23" министерства здравоохранения Краснодарского края</t>
  </si>
  <si>
    <t>ГОСУДАРСТВЕННОЕ БЮДЖЕТНОЕ УЧРЕЖДЕНИЕ КРАСНОДАРСКОГО КРАЯ "УПРАВЛЕНИЕ ВЕТЕРИНАРИИ УСТЬ-ЛАБИНСКОГО РАЙОНА"</t>
  </si>
  <si>
    <t>ГОСУДАРСТВЕННОЕ АВТОНОМНОЕ УЧРЕЖДЕНИЕ СОЦИАЛЬНОГО ОБСЛУЖИВАНИЯ КРАСНОДАРСКОГО КРАЯ "ОТРАДНЕНСКИЙ СОЦИАЛЬНО-ОЗДОРОВИТЕЛЬНЫЙ ЦЕНТР"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</si>
  <si>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</si>
  <si>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УЧРЕЖДЕНИЕ ЗДРАВООХРАНЕНИЯ "ДЕТСКИЙ САНАТОРИЙ ИМЕНИ Н.И.ПИРОГОВА" МИНИСТЕРСТВА ЗДРАВООХРАНЕНИЯ КРАСНОДАРСКОГО КРАЯ</t>
  </si>
  <si>
    <t>ГОСУДАРСТВЕННОЕ БЮДЖЕТНОЕ УЧРЕЖДЕНИЕ КРАСНОДАРСКОГО КРАЯ "УСТЬ-ЛАБИНСКАЯ ЗОНАЛЬНАЯ ВЕТЕРИНАРНАЯ ЛАБОРАТОРИЯ"</t>
  </si>
  <si>
    <t>ГОСУДАРСТВЕННОЕ БЮДЖЕТНОЕ УЧРЕЖДЕНИЕ СОЦИАЛЬНОГО ОБСЛУЖИВАНИЯ КРАСНОДАРСКОГО КРАЯ "ПАВЛОВСКИЙ КОМПЛЕКСНЫЙ ЦЕНТР СОЦИАЛЬНОГО ОБСЛУЖИВАНИЯ НАСЕЛЕНИЯ"</t>
  </si>
  <si>
    <t>ГОСУДАРСТВЕННОЕ УНИТАРНОЕ ПРЕДПРИЯТИЕ КРАСНОДАРСКОГО КРАЯ "ПАНСИОНАТ "ВЫСОКИЙ БЕРЕГ"</t>
  </si>
  <si>
    <t>государственное бюджетное учреждение Краснодарского края "Управление ветеринарии города Сочи"</t>
  </si>
  <si>
    <t>ГОСУДАРСТВЕННОЕ БЮДЖЕТНОЕ УЧРЕЖДЕНИЕ СОЦИАЛЬНОГО ОБСЛУЖИВАНИЯ КРАСНОДАРСКОГО КРАЯ "КРАСНОДАРСКИЙ КОМПЛЕКСНЫЙ ЦЕНТР СОЦИАЛЬНОГО ОБСЛУЖИВАНИЯ НАСЕЛЕНИЯ КАРАСУНСКОГО ОКРУГА"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</si>
  <si>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</si>
  <si>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</si>
  <si>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"АНАПСКИЙ КОЛЛЕДЖ СФЕРЫ УСЛУГ"</t>
  </si>
  <si>
    <t>ГОСУДАРСТВЕННОЕ АВТОНОМНОЕ ПРОФЕССИОНАЛЬНОЕ ОБРАЗОВАТЕЛЬНОЕ УЧРЕЖДЕНИЕ КРАСНОДАРСКОГО КРАЯ "ЛЕНИНГРАДСКИЙ СОЦИАЛЬНО-ПЕДАГОГИЧЕСКИЙ КОЛЛЕДЖ"</t>
  </si>
  <si>
    <t>ГОСУДАРСТВЕННОЕ БЮДЖЕТНОЕ УЧРЕЖДЕНИЕ СОЦИАЛЬНОГО ОБСЛУЖИВАНИЯ КРАСНОДАРСКОГО КРАЯ "КАЛИНИНСКИЙ КОМПЛЕКСНЫЙ ЦЕНТР СОЦИАЛЬНОГО ОБСЛУЖИВАНИЯ НАСЕЛЕНИЯ"</t>
  </si>
  <si>
    <t>Государственное унитарное предприятие Краснодарского края "Гостиничный комплекс"</t>
  </si>
  <si>
    <t>ГОСУДАРСТВЕННОЕ БЮДЖЕТНОЕ УЧРЕЖДЕНИЕ КРАСНОДАРСКОГО КРАЯ "УПРАВЛЕНИЕ ВЕТЕРИНАРИИ КАЛИНИНСКОГО РАЙОНА"</t>
  </si>
  <si>
    <t>ГОСУДАРСТВЕННОЕ БЮДЖЕТНОЕ УЧРЕЖДЕНИЕ СОЦИАЛЬНОГО ОБСЛУЖИВАНИЯ КРАСНОДАРСКОГО КРАЯ "КУЩЕВСКИЙ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</si>
  <si>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"МОСТОВСКИЙ КОМПЛЕКСНЫЙ ЦЕНТР СОЦИАЛЬНОГО ОБСЛУЖИВАНИЯ НАСЕЛЕНИЯ "</t>
  </si>
  <si>
    <t>ГОСУДАРСТВЕННОЕ БЮДЖЕТНОЕ УЧРЕЖДЕНИЕ СОЦИАЛЬНОГО ОБСЛУЖИВАНИЯ КРАСНОДАРСКОГО КРАЯ "ТИМАШЕВСКИЙ КОМПЛЕКСНЫЙ ЦЕНТР СОЦИАЛЬНОГО ОБСЛУЖИВАНИЯ НАСЕЛЕНИЯ "</t>
  </si>
  <si>
    <t>ГОСУДАРСТВЕННОЕ БЮДЖЕТНОЕ УЧРЕЖДЕНИЕ ЗДРАВООХРАНЕНИЯ "ДЕЗИНФЕКЦИОННАЯ СТАНЦИЯ ГОРОДА НОВОРОССИЙСКА" МИНИСТЕРСТВА ЗДРАВООХРАНЕНИЯ КРАСНОДАРСКОГО КРАЯ</t>
  </si>
  <si>
    <t>ГОСУДАРСТВЕННОЕ БЮДЖЕТНОЕ УЧРЕЖДЕНИЕ ЗДРАВООХРАНЕНИЯ "СТОМАТОЛОГИЧЕСКАЯ ПОЛИКЛИНИКА ГОРОДА ГОРЯЧИЙ КЛЮЧ" МИНИСТЕРСТВА ЗДРАВООХРАНЕНИЯ КРАСНОДАРСКОГО КРАЯ</t>
  </si>
  <si>
    <t>ГОСУДАРСТВЕННОЕ БЮДЖЕТНОЕ УЧРЕЖДЕНИЕ КРАСНОДАРСКОГО КРАЯ "КРАЕВАЯ КРЕЙСЕРСКО-ПАРУСНАЯ ШКОЛА"</t>
  </si>
  <si>
    <t>ГОСУДАРСТВЕННОЕ БЮДЖЕТНОЕ УЧРЕЖДЕНИЕ ДОПОЛНИТЕЛЬНОГО ОБРАЗОВАНИЯ КРАСНОДАРСКОГО КРАЯ "ДВОРЕЦ ТВОРЧЕСТВА"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</si>
  <si>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</si>
  <si>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УЧРЕЖДЕНИЕ КРАСНОДАРСКОГО КРАЯ "ЦЕНТР СПОРТИВНОЙ ПОДГОТОВКИ ПО ТЯЖЕЛОЙ АТЛЕТИКЕ"</t>
  </si>
  <si>
    <t>государственное бюджетное учреждение социального обслуживания Краснодарского края "Терновский психоневрологический интернат"</t>
  </si>
  <si>
    <t>ГОСУДАРСТВЕННОЕ БЮДЖЕТНОЕ УЧРЕЖДЕНИЕ СОЦИАЛЬНОГО ОБСЛУЖИВАНИЯ КРАСНОДАРСКОГО КРАЯ "ТИМАШЕВСКИЙ ДОМ МИЛОСЕРДИЯ"</t>
  </si>
  <si>
    <t>ГОСУДАРСТВЕННОЕ БЮДЖЕТНОЕ УЧРЕЖДЕНИЕ ЗДРАВООХРАНЕНИЯ "КОЖНО-ВЕНЕРОЛОГИЧЕСКИЙ ДИСПАНСЕР № 2"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</si>
  <si>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"СЛАВЯНСКИЙ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</si>
  <si>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"Тихорецкий дом-интернат для престарелых и инвалидов"</t>
  </si>
  <si>
    <t>ГОСУДАРСТВЕННОЕ БЮДЖЕТНОЕ УЧРЕЖДЕНИЕ ЗДРАВООХРАНЕНИЯ "ЦЕНТР МЕДИЦИНСКОЙ ПРОФИЛАКТИКИ" МИНИСТЕРСТВА ЗДРАВООХРАНЕНИЯ КРАСНОДАРСКОГО КРАЯ</t>
  </si>
  <si>
    <t>государственное бюджетное учреждение Краснодарского края "Управление ветеринарии Староминского района"</t>
  </si>
  <si>
    <t>ГОСУДАРСТВЕННОЕ БЮДЖЕТНОЕ ПРОФЕССИОНАЛЬНОЕ ОБРАЗОВАТЕЛЬНОЕ УЧРЕЖДЕНИЕ КРАСНОДАРСКОГО КРАЯ "КРАСНОДАРСКИЙ МАШИНОСТРОИТЕЛЬНЫЙ КОЛЛЕДЖ"</t>
  </si>
  <si>
    <t>ГОСУДАРСТВЕННОЕ БЮДЖЕТНОЕ УЧРЕЖДЕНИЕ СОЦИАЛЬНОГО ОБСЛУЖИВАНИЯ КРАСНОДАРСКОГО КРАЯ "АНАПСКИЙ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</si>
  <si>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"АПШЕРОНСКИЙ ПСИХОНЕВРОЛОГИЧЕСКИЙ ИНТЕРНАТ"</t>
  </si>
  <si>
    <t>государственное автономное образовательное учреждение Краснодарского края "Кубанский учебный центр жилищно-коммунального хозяйства"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</si>
  <si>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</si>
  <si>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государственное бюджетное учреждение Краснодарского края "Управление ветеринарии Кавказского района"</t>
  </si>
  <si>
    <t>ГОСУДАРСТВЕННОЕ БЮДЖЕТНОЕ УЧРЕЖДЕНИЕ СОЦИАЛЬНОГО ОБСЛУЖИВАНИЯ КРАСНОДАРСКОГО КРАЯ "ОТРАДНЕНСКИЙ ПСИХОНЕВРОЛОГИЧЕСКИЙ ИНТЕРНАТ"</t>
  </si>
  <si>
    <t>государственное бюджетное учреждение социального обслуживания Краснодарского края "Нижневеденеевский психоневрологический интернат"</t>
  </si>
  <si>
    <t>ГОСУДАРСТВЕННОЕ БЮДЖЕТНОЕ УЧРЕЖДЕНИЕ ЗДРАВООХРАНЕНИЯ "СПЕЦИАЛИЗИРОВАННАЯ КЛИНИЧЕСКАЯ ИНФЕКЦИОННАЯ БОЛЬНИЦА"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</si>
  <si>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"УСТЬ-ЛАБИНСКИЙ КОМПЛЕКСНЫЙ ЦЕНТР СОЦИАЛЬНОГО ОБСЛУЖИВАНИЯ НАСЕЛЕНИЯ"</t>
  </si>
  <si>
    <t>ГОСУДАРСТВЕННОЕ УНИТАРНОЕ ПРЕДПРИЯТИЕ КРАСНОДАРСКОГО КРАЯ " МОЛОДЕЖНЫЙ ЦЕНТР ОТДЫХА И ОЗДОРОВЛЕНИЯ "</t>
  </si>
  <si>
    <t>ГОСУДАРСТВЕННОЕ БЮДЖЕТНОЕ УЧРЕЖДЕНИЕ ЗДРАВООХРАНЕНИЯ "МЕДИЦИНСКИЙ ИНФОРМАЦИОННО-АНАЛИТИЧЕСКИЙ ЦЕНТР"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</si>
  <si>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"Белореченский дом-интернат для престарелых и инвалидов"</t>
  </si>
  <si>
    <t>ГОСУДАРСТВЕННОЕ УНИТАРНОЕ ПРЕДПРИЯТИЕ КРАСНОДАРСКОГО КРАЯ "ОКТЯБРЬСКИЙ"</t>
  </si>
  <si>
    <t>ГОСУДАРСТВЕННОЕ БЮДЖЕТНОЕ УЧРЕЖДЕНИЕ КРАСНОДАРСКОГО КРАЯ "УПРАВЛЕНИЕ ВЕТЕРИНАРИИ ГОРОДА ЛАБИНСКА"</t>
  </si>
  <si>
    <t>ГОСУДАРСТВЕННОЕ БЮДЖЕТНОЕ УЧРЕЖДЕНИЕ ЗДРАВООХРАНЕНИЯ "БЕЛОРЕЧЕНСКАЯ СТОМАТОЛОГИЧЕСКАЯ ПОЛИКЛИНИКА" МИНИСТЕРСТВА ЗДРАВООХРАНЕНИЯ КРАСНОДАРСКОГО КРАЯ</t>
  </si>
  <si>
    <t>государственное бюджетное учреждение Краснодарского края "Управление ветеринарии Мостовского района"</t>
  </si>
  <si>
    <t>ГОСУДАРСТВЕННОЕ БЮДЖЕТНОЕ УЧРЕЖДЕНИЕ ЗДРАВООХРАНЕНИЯ "ДЕТСКИЙ САНАТОРИЙ "ГОЛУБАЯ ВОЛНА" МИНИСТЕРСТВА ЗДРАВООХРАНЕНИЯ КРАСНОДАРСКОГО КРАЯ</t>
  </si>
  <si>
    <t>ГОСУДАРСТВЕННОЕ АВТОНОМНОЕ УЧРЕЖДЕНИЕ СОЦИАЛЬНОГО ОБСЛУЖИВАНИЯ КРАСНОДАРСКОГО КРАЯ "ТИМАШЕВСКИЙ КОМПЛЕКСНЫЙ ЦЕНТР РЕАБИЛИТАЦИИ ИНВАЛИДОВ"</t>
  </si>
  <si>
    <t>ГОСУДАРСТВЕННОЕ БЮДЖЕТНОЕ УЧРЕЖДЕНИЕ ЗДРАВООХРАНЕНИЯ "ЦЕНТР ПРОФИЛАКТИКИ И БОРЬБЫ СО СПИД №2" МИНИСТЕРСТВА ЗДРАВООХРАНЕНИЯ КРАСНОДАРСКОГО КРАЯ</t>
  </si>
  <si>
    <t>государственное унитарное предприятие Краснодарского края "Специальное предприятие гражданской обороны "Защита"</t>
  </si>
  <si>
    <t>ГОСУДАРСТВЕННОЕ БЮДЖЕТНОЕ УЧРЕЖДЕНИЕ ЗДРАВООХРАНЕНИЯ "АРМАВИРСКИЙ КОЖНО-ВЕНЕРОЛОГИЧЕСКИЙ ДИСПАНСЕР" МИНИСТЕРСТВА ЗДРАВООХРАНЕНИЯ КРАСНОДАРСКОГО КРАЯ</t>
  </si>
  <si>
    <t>ГОСУДАРСТВЕННОЕ БЮДЖЕТНОЕ УЧРЕЖДЕНИЕ КРАСНОДАРСКОГО КРАЯ "КРАСНОДАРКРАЙОХОТА"</t>
  </si>
  <si>
    <t>ГОСУДАРСТВЕННОЕ БЮДЖЕТНОЕ УЧРЕЖДЕНИЕ СОЦИАЛЬНОГО ОБСЛУЖИВАНИЯ КРАСНОДАРСКОГО КРАЯ "ГОРЯЧЕКЛЮЧЕВСКОЙ ДОМ-ИНТЕРНАТ ДЛЯ ПРЕСТАРЕЛЫХ И ИНВАЛИДОВ"</t>
  </si>
  <si>
    <t>ГОСУДАРСТВЕННОЕ АВТОНОМНОЕ УЧРЕЖДЕНИЕ КУЛЬТУРЫ КРАСНОДАРСКОГО КРАЯ "ТЕАТР ЗАЩИТНИКА ОТЕЧЕСТВА"</t>
  </si>
  <si>
    <t>ГОСУДАРСТВЕННОЕ БЮДЖЕТНОЕ УЧРЕЖДЕНИЕ СОЦИАЛЬНОГО ОБСЛУЖИВАНИЯ КРАСНОДАРСКОГО КРАЯ "МОСТОВСКОЙ ДОМ-ИНТЕРНАТ ДЛЯ ПРЕСТАРЕЛЫХ И ИНВАЛИДОВ"</t>
  </si>
  <si>
    <t>ГОСУДАРСТВЕННОЕ БЮДЖЕТНОЕ УЧРЕЖДЕНИЕ ЗДРАВООХРАНЕНИЯ "СПЕЦИАЛИЗИРОВАННАЯ ПСИХИАТРИЧЕСКАЯ БОЛЬНИЦА № 7" МИНИСТЕРСТВА ЗДРАВООХРАНЕНИЯ КРАСНОДАРСКОГО КРАЯ</t>
  </si>
  <si>
    <t>ГОСУДАРСТВЕННОЕ БЮДЖЕТНОЕ УЧРЕЖДЕНИЕ КРАСНОДАРСКОГО КРАЯ "КРОПОТКИНСКАЯ КРАЕВАЯ ВЕТЕРИНАРНАЯ ЛАБОРАТОРИЯ"</t>
  </si>
  <si>
    <t>государственное бюджетное учреждение здравоохранения "Инфекционная больница № 4" министерства здравоохранения Краснодарского края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</si>
  <si>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</si>
  <si>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УЧРЕЖДЕНИЕ КРАСНОДАРСКОГО КРАЯ "УПРАВЛЕНИЕ ВЕТЕРИНАРИИ АБИНСКОГО РАЙОНА"</t>
  </si>
  <si>
    <t>ГОСУДАРСТВЕННОЕ БЮДЖЕТНОЕ УЧРЕЖДЕНИЕ КРАСНОДАРСКОГО КРАЯ "УПРАВЛЕНИЕ ВЕТЕРИНАРИИ АНАПСКОГО РАЙОНА"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</si>
  <si>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</si>
  <si>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БЮДЖЕТНОЕ ПРОФЕССИОНАЛЬНОЕ ОБРАЗОВАТЕЛЬНОЕ УЧРЕЖДЕНИЕ КРАСНОДАРСКОГО КРАЯ "ТИХОРЕЦКИЙ ИНДУСТРИАЛЬНЫЙ ТЕХНИКУМ"</t>
  </si>
  <si>
    <t>ГОСУДАРСТВЕННОЕ БЮДЖЕТНОЕ УЧРЕЖДЕНИЕ КРАСНОДАРСКОГО КРАЯ "ДВОРЕЦ СПОРТА "БОЛЬШОЙ"</t>
  </si>
  <si>
    <t>государственное бюджетное учреждение здравоохранения "Армавирский онкологический диспансер" министерства здравоохранения Краснодарского края</t>
  </si>
  <si>
    <t>государственное бюджетное учреждение здравоохранения "Противотуберкулезный диспансер №1" министерства здравоохранения Краснодарского края</t>
  </si>
  <si>
    <t>государственное бюджетное учреждение Краснодарского края "Ейская зональная ветеринарная лаборатория"</t>
  </si>
  <si>
    <t>ГОСУДАРСТВЕННОЕ БЮДЖЕТНОЕ ПРОФЕССИОНАЛЬНОЕ ОБРАЗОВАТЕЛЬНОЕ УЧРЕЖДЕНИЕ КРАСНОДАРСКОГО КРАЯ "ТУАПСИНСКИЙ ГИДРОМЕТЕОРОЛОГИЧЕСКИЙ ТЕХНИКУМ"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</si>
  <si>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</si>
  <si>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УЧРЕЖДЕНИЕ КРАСНОДАРСКОГО КРАЯ "УПРАВЛЕНИЕ ВЕТЕРИНАРИИ ПАВЛОВСКОГО РАЙОНА"</t>
  </si>
  <si>
    <t>ГОСУДАРСТВЕННОЕ БЮДЖЕТНОЕ УЧРЕЖДЕНИЕ КРАСНОДАРСКОГО КРАЯ "КУРОРТЫ КРАСНОДАРСКОГО КРАЯ"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</si>
  <si>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</si>
  <si>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УЧРЕЖДЕНИЕ КРАСНОДАРСКОГО КРАЯ "УПРАВЛЕНИЕ ВЕТЕРИНАРИИ ГОРОДА ГЕЛЕНДЖИКА"</t>
  </si>
  <si>
    <t>государственное бюджетное учреждение социального обслуживания Краснодарского края "Константиновский психоневрологический интернат"</t>
  </si>
  <si>
    <t>государственное бюджетное учреждение социального обслуживания Краснодарского края "Армавирский дом-интернат для престарелых и инвалидов"</t>
  </si>
  <si>
    <t>ГОСУДАРСТВЕННОЕ БЮДЖЕТНОЕ УЧРЕЖДЕНИЕ СОЦИАЛЬНОГО ОБСЛУЖИВАНИЯ КРАСНОДАРСКОГО КРАЯ "АПШЕРОНСКИЙ КОМПЛЕКСНЫЙ ЦЕНТР СОЦИАЛЬНОГО ОБСЛУЖИВАНИЯ НАСЕЛЕНИЯ"</t>
  </si>
  <si>
    <t>ГОСУДАРСТВЕННОЕ АВТОНОМНОЕ УЧРЕЖДЕНИЕ КУЛЬТУРЫ КРАСНОДАРСКОГО КРАЯ "ВЫСТАВОЧНЫЙ КОМПЛЕКС "АТАМАНЬ"</t>
  </si>
  <si>
    <t>ГОСУДАРСТВЕННОЕ БЮДЖЕТНОЕ УЧРЕЖДЕНИЕ СОЦИАЛЬНОГО ОБСЛУЖИВАНИЯ КРАСНОДАРСКОГО КРАЯ "УСТЬ-ЛАБИНСКИЙ ДОМ-ИНТЕРНАТ ДЛЯ ПРЕСТАРЕЛЫХ И ИНВАЛИДОВ"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</si>
  <si>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</si>
  <si>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УЧРЕЖДЕНИЕ СОЦИАЛЬНОГО ОБСЛУЖИВАНИЯ КРАСНОДАРСКОГО КРАЯ "ГУЛЬКЕВИЧСКИЙ ДОМ-ИНТЕРНАТ ДЛЯ ПРЕСТАРЕЛЫХ И ИНВАЛИДОВ"</t>
  </si>
  <si>
    <t>государственное бюджетное учреждение социального обслуживания Краснодарского края "Камышеватский дом-интернат для престарелых и инвалидов"</t>
  </si>
  <si>
    <t>ГОСУДАРСТВЕННОЕ БЮДЖЕТНОЕ УЧРЕЖДЕНИЕ СОЦИАЛЬНОГО ОБСЛУЖИВАНИЯ КРАСНОДАРСКОГО КРАЯ "КИЕВСКИЙ ПСИХОНЕВРОЛОГИЧЕСКИЙ ИНТЕРНАТ"</t>
  </si>
  <si>
    <t>государственное бюджетное учреждение Краснодарского края "Управление ветеринарии Динского района"</t>
  </si>
  <si>
    <t>ГОСУДАРСТВЕННОЕ БЮДЖЕТНОЕ УЧРЕЖДЕНИЕ СОЦИАЛЬНОГО ОБСЛУЖИВАНИЯ КРАСНОДАРСКОГО КРАЯ "ГУЛЬКЕВИЧСКИЙ КОМПЛЕКСНЫЙ ЦЕНТР СОЦИАЛЬНОГО ОБСЛУЖИВАНИЯ НАСЕЛЕНИЯ"</t>
  </si>
  <si>
    <t>ГОСУДАРСТВЕННОЕ БЮДЖЕТНОЕ УЧРЕЖДЕНИЕ КРАСНОДАРСКОГО КРАЯ "СПОРТИВНАЯ ШКОЛА ПО ФИГУРНОМУ КАТАНИЮ НА КОНЬКАХ И ХОККЕЮ"</t>
  </si>
  <si>
    <t>ГОСУДАРСТВЕННОЕ БЮДЖЕТНОЕ УЧРЕЖДЕНИЕ ЗДРАВООХРАНЕНИЯ "ПСИХОНЕВРОЛОГИЧЕСКИЙ ДИСПАНСЕР № 3"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</si>
  <si>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</si>
  <si>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УНИТАРНОЕ ПРЕДПРИЯТИЕ КРАСНОДАРСКОГО КРАЯ "ДАГОМЫССКОЕ ДОРОЖНОЕ РЕМОНТНО-СТРОИТЕЛЬНОЕ УПРАВЛЕНИЕ"</t>
  </si>
  <si>
    <t>ГОСУДАРСТВЕННОЕ БЮДЖЕТНОЕ УЧРЕЖДЕНИЕ СОЦИАЛЬНОГО ОБСЛУЖИВАНИЯ КРАСНОДАРСКОГО КРАЯ "ЕЙСКИЙ КОМПЛЕКСНЫЙ ЦЕНТР СОЦИАЛЬНОГО ОБСЛУЖИВАНИЯ НАСЕЛЕНИЯ"</t>
  </si>
  <si>
    <t>ГОСУДАРСТВЕННОЕ БЮДЖЕТНОЕ УЧРЕЖДЕНИЕ КРАСНОДАРСКОГО КРАЯ "УПРАВЛЕНИЕ ВЕТЕРИНАРИИ ТИМАШЕВСКОГО РАЙОНА"</t>
  </si>
  <si>
    <t>ГОСУДАРСТВЕННОЕ БЮДЖЕТНОЕ УЧРЕЖДЕНИЕ СОЦИАЛЬНОГО ОБСЛУЖИВАНИЯ КРАСНОДАРСКОГО КРАЯ "КРАСНОДАРСКИЙ КОМПЛЕКСНЫЙ ЦЕНТР СОЦИАЛЬНОГО ОБСЛУЖИВАНИЯ НАСЕЛЕНИЯ ЦЕНТРАЛЬНОГО ОКРУГА"</t>
  </si>
  <si>
    <t>ГОСУДАРСТВЕННОЕ БЮДЖЕТНОЕ УЧРЕЖДЕНИЕ СОЦИАЛЬНОГО ОБСЛУЖИВАНИЯ КРАСНОДАРСКОГО КРАЯ "ТБИЛИССКИЙ КОМПЛЕКСНЫЙ ЦЕНТР СОЦИАЛЬНОГО ОБСЛУЖИВАНИЯ НАСЕЛЕНИЯ"</t>
  </si>
  <si>
    <t>ГОСУДАРСТВЕННОЕ АВТОНОМНОЕ УЧРЕЖДЕНИЕ ДОПОЛНИТЕЛЬНОГО ПРОФЕССИОНАЛЬНОГО ОБРАЗОВАНИЯ КРАСНОДАРСКОГО КРАЯ "УЧЕБНО-КУРСОВОЙ КОМБИНАТ "УСТЬ-ЛАБИНСКИЙ"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</si>
  <si>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</si>
  <si>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БЮДЖЕТНОЕ УЧРЕЖДЕНИЕ ЗДРАВООХРАНЕНИЯ "КРАЕВАЯ КЛИНИЧЕСКАЯ БОЛЬНИЦА № 2"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</si>
  <si>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"СТАРОМИНСКИЙ МЕХАНИКО-ТЕХНОЛОГИЧЕСКИЙ ТЕХНИКУМ"</t>
  </si>
  <si>
    <t>ГОСУДАРСТВЕННОЕ БЮДЖЕТНОЕ УЧРЕЖДЕНИЕ СОЦИАЛЬНОГО ОБСЛУЖИВАНИЯ КРАСНОДАРСКОГО КРАЯ "КУРГАНИНСКИЙ КОМПЛЕКСНЫЙ ЦЕНТР СОЦИАЛЬНОГО ОБСЛУЖИВАНИЯ НАСЕЛЕНИЯ"</t>
  </si>
  <si>
    <t>ГОСУДАРСТВЕННОЕ БЮДЖЕТНОЕ НАУЧНО-ТВОРЧЕСКОЕ УЧРЕЖДЕНИЕ КУЛЬТУРЫ КРАСНОДАРСКОГО КРАЯ "КУБАНСКИЙ КАЗАЧИЙ ХОР"</t>
  </si>
  <si>
    <t>ГОСУДАРСТВЕННОЕ БЮДЖЕТНОЕ УЧРЕЖДЕНИЕ СОЦИАЛЬНОГО ОБСЛУЖИВАНИЯ КРАСНОДАРСКОГО КРАЯ "СЕВЕРСКИЙ КОМПЛЕКСНЫЙ ЦЕНТР СОЦИАЛЬНОГО ОБСЛУЖИВАНИЯ НАСЕЛЕНИЯ"</t>
  </si>
  <si>
    <t>ГОСУДАРСТВЕННОЕ БЮДЖЕТНОЕ УЧРЕЖДЕНИЕ КРАСНОДАРСКОГО КРАЯ "УПРАВЛЕНИЕ "КРАСНОДАРЛЕС"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</si>
  <si>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</si>
  <si>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УЧРЕЖДЕНИЕ СОЦИАЛЬНОГО ОБСЛУЖИВАНИЯ КРАСНОДАРСКОГО КРАЯ "ЕЙСКИЙ ПСИХОНЕВРОЛОГИЧЕСКИЙ ИНТЕРНАТ"</t>
  </si>
  <si>
    <t>ГОСУДАРСТВЕННОЕ БЮДЖЕТНОЕ УЧРЕЖДЕНИЕ КРАСНОДАРСКОГО КРАЯ "УПРАВЛЕНИЕ ВЕТЕРИНАРИИ ЛЕНИНГРАДСКОГО РАЙОНА"</t>
  </si>
  <si>
    <t>ГОСУДАРСТВЕННОЕ БЮДЖЕТНОЕ УЧРЕЖДЕНИЕ СОЦИАЛЬНОГО ОБСЛУЖИВАНИЯ КРАСНОДАРСКОГО КРАЯ "ПРИМОРСКО-АХТАРСКИЙ КОМПЛЕКСНЫЙ ЦЕНТР СОЦИАЛЬНОГО ОБСЛУЖИВАНИЯ НАСЕЛЕНИЯ"</t>
  </si>
  <si>
    <t>ГОСУДАРСТВЕННОЕ БЮДЖЕТНОЕ УЧРЕЖДЕНИЕ ЗДРАВООХРАНЕНИЯ "СТАНЦИЯ ПЕРЕЛИВАНИЯ КРОВИ" МИНИСТЕРСТВА ЗДРАВООХРАНЕНИЯ КРАСНОДАРСКОГО КРАЯ</t>
  </si>
  <si>
    <t>ГОСУДАРСТВЕННОЕ УНИТАРНОЕ ПРЕДПРИЯТИЕ КРАСНОДАРСКОГО КРАЯ "КРАСНОДАРСКИЙ КРАЕВОЙ ИННОВАЦИОННЫЙ ЦЕНТР РАЗВИТИЯ МАЛОГО И СРЕДНЕГО БИЗНЕСА"</t>
  </si>
  <si>
    <t>ГОСУДАРСТВЕННОЕ АВТОНОМНОЕ УЧРЕЖДЕНИЕ КУЛЬТУРЫ КРАСНОДАРСКОГО КРАЯ "АГЕНТСТВО КУЛЬТУРЫ И ИСКУССТВА"</t>
  </si>
  <si>
    <t>ГОСУДАРСТВЕННОЕ БЮДЖЕТНОЕ УЧРЕЖДЕНИЕ СОЦИАЛЬНОГО ОБСЛУЖИВАНИЯ КРАСНОДАРСКОГО КРАЯ "НОВОПОКРОВСКИЙ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</si>
  <si>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"КРАСНОАРМЕЙСКИЙ ПСИХОНЕВРОЛОГИЧЕСКИЙ ИНТЕРНАТ"</t>
  </si>
  <si>
    <t>ГОСУДАРСТВЕННОЕ БЮДЖЕТНОЕ ПРОФЕССИОНАЛЬНОЕ ОБРАЗОВАТЕЛЬНОЕ УЧРЕЖДЕНИЕ КРАСНОДАРСКОГО КРАЯ "КРАСНОДАРСКИЙ МОНТАЖНЫЙ ТЕХНИКУМ"</t>
  </si>
  <si>
    <t>ГОСУДАРСТВЕННОЕ АВТОНОМНОЕ УЧРЕЖДЕНИЕ КРАСНОДАРСКОГО КРАЯ "УПРАВЛЕНИЕ КРАСНОДАРСКОЙ КРАЕВОЙ ГОСУДАРСТВЕННОЙ ЭКСПЕРТИЗЫ ПРОЕКТОВ ТЕРРИТОРИАЛЬНОГО ПЛАНИРОВАНИЯ, ПРОЕКТОВ СТРОИТЕЛЬСТВА И ИНЖЕНЕРНЫХ ИЗЫСКАНИЙ"</t>
  </si>
  <si>
    <t>ГОСУДАРСТВЕННОЕ БЮДЖЕТНОЕ УЧРЕЖДЕНИЕ ЗДРАВООХРАНЕНИЯ "ДЕТСКАЯ СТОМАТОЛОГИЧЕСКАЯ ПОЛИКЛИНИКА ГОРОДА НОВОРОССИЙСКА" МИНИСТЕРСТВА ЗДРАВООХРАНЕНИЯ КРАСНОДАРСКОГО КРАЯ</t>
  </si>
  <si>
    <t>ГОСУДАРСТВЕННОЕ БЮДЖЕТНОЕ УЧРЕЖДЕНИЕ КРАСНОДАРСКОГО КРАЯ "СЛАВЯНСКАЯ ЗОНАЛЬНАЯ ВЕТЕРИНАРНАЯ ЛАБОРАТОРИЯ"</t>
  </si>
  <si>
    <t>ГОСУДАРСТВЕННОЕ АВТОНОМНОЕ УЧРЕЖДЕНИЕ КРАСНОДАРСКОГО КРАЯ "АПШЕРОНСКИЙ ДЕТСКИЙ ОЗДОРОВИТЕЛЬНЫЙ ЛАГЕРЬ"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</si>
  <si>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</si>
  <si>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ГОСУДАРСТВЕННОЕ БЮДЖЕТНОЕ УЧРЕЖДЕНИЕ СОЦИАЛЬНОГО ОБСЛУЖИВАНИЯ КРАСНОДАРСКОГО КРАЯ "ДИНСКОЙ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</si>
  <si>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"КРАСНОАРМЕЙСКИЙ КОМПЛЕКСНЫЙ ЦЕНТР СОЦИАЛЬНОГО ОБСЛУЖИВАНИЯ НАСЕЛЕНИЯ"</t>
  </si>
  <si>
    <t>ГОСУДАРСТВЕННОЕ БЮДЖЕТНОЕ УЧРЕЖДЕНИЕ КРАСНОДАРСКОГО КРАЯ "УПРАВЛЕНИЕ ВЕТЕРИНАРИИ КРЫЛОВСКОГО РАЙОНА"</t>
  </si>
  <si>
    <t>ГОСУДАРСТВЕННОЕ БЮДЖЕТНОЕ УЧРЕЖДЕНИЕ СОЦИАЛЬНОГО ОБСЛУЖИВАНИЯ КРАСНОДАРСКОГО КРАЯ "КРОПОТКИНСКИЙ ПСИХОНЕВРОЛОГИЧЕСКИЙ ИНТЕРНАТ"</t>
  </si>
  <si>
    <t>ГОСУДАРСТВЕННОЕ БЮДЖЕТНОЕ УЧРЕЖДЕНИЕ КРАСНОДАРСКОГО КРАЯ "УПРАВЛЕНИЕ ВЕТЕРИНАРИИ ТБИЛИССКОГО РАЙОНА"</t>
  </si>
  <si>
    <t>государственное бюджетное учреждение Краснодарского края "Управление ветеринарии Новопокровского района"</t>
  </si>
  <si>
    <t>ГОСУДАРСТВЕННОЕ БЮДЖЕТНОЕ УЧРЕЖДЕНИЕ ЗДРАВООХРАНЕНИЯ "НАУЧНО-ИССЛЕДОВАТЕЛЬСКИЙ ИНСТИТУТ - КРАЕВАЯ КЛИНИЧЕСКАЯ БОЛЬНИЦА № 1 ИМЕНИ ПРОФЕССОРА С.В.ОЧАПОВСКОГО"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</si>
  <si>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"АРХАНГЕЛЬСКИЙ ПСИХОНЕВРОЛОГИЧЕСКИЙ ИНТЕРНАТ"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</si>
  <si>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</si>
  <si>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УНИТАРНОЕ ПРЕДПРИЯТИЕ КРАСНОДАРСКОГО КРАЯ "КУБАНСКИЙ НАУЧНО-ИССЛЕДОВАТЕЛЬСКИЙ И ПРОЕКТНО-ИЗЫСКАТЕЛЬСКИЙ ЗЕМЕЛЬНЫЙ ЦЕНТР"</t>
  </si>
  <si>
    <t>Государственное унитарное предприятие Краснодарского края "Кубань-Альянс"</t>
  </si>
  <si>
    <t>ГОСУДАРСТВЕННОЕ БЮДЖЕТНОЕ ПРОФЕССИОНАЛЬНОЕ ОБРАЗОВАТЕЛЬНОЕ УЧРЕЖДЕНИЕ КРАСНОДАРСКОГО КРАЯ "АРМАВИРСКИЙ МЕХАНИКО-ТЕХНОЛОГИЧЕСКИЙ ТЕХНИКУМ"</t>
  </si>
  <si>
    <t>Государственное бюджетное учреждение Краснодарского края "Управление ветеринарии Северского района"</t>
  </si>
  <si>
    <t>ГОСУДАРСТВЕННОЕ БЮДЖЕТНОЕ УЧРЕЖДЕНИЕ КРАСНОДАРСКОГО КРАЯ "УПРАВЛЕНИЕ ВЕТЕРИНАРИИ ГУЛЬКЕВИЧСКОГО РАЙОНА"</t>
  </si>
  <si>
    <t>ГОСУДАРСТВЕННОЕ АВТОНОМНОЕ УЧРЕЖДЕНИЕ КРАСНОДАРСКОГО КРАЯ "ЦЕНТР ПО ОРГАНИЗАЦИИ ПИТАНИЯ УЧРЕЖДЕНИЙ СОЦИАЛЬНОЙ ЗАЩИТЫ НАСЕЛЕНИЯ"</t>
  </si>
  <si>
    <t>государственное бюджетное учреждение Краснодарского края "Ленинградская зональная ветеринарная лаборатория"</t>
  </si>
  <si>
    <t>ГОСУДАРСТВЕННОЕ БЮДЖЕТНОЕ УЧРЕЖДЕНИЕ ЗДРАВООХРАНЕНИЯ "СПЕЦИАЛИЗИРОВАННАЯ ПСИХИАТРИЧЕСКАЯ БОЛЬНИЦА № 6"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</si>
  <si>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"КОРЕНОВСКИЙ ПОЛИТЕХНИЧЕСКИЙ ТЕХНИКУМ"</t>
  </si>
  <si>
    <t>государственное бюджетное учреждение Краснодарского края "Управление ветеринарии города Новороссийска"</t>
  </si>
  <si>
    <t>ГОСУДАРСТВЕННОЕ БЮДЖЕТНОЕ УЧРЕЖДЕНИЕ КРАСНОДАРСКОГО КРАЯ "КРАЕВАЯ ТЕХНИЧЕСКАЯ ИНВЕНТАРИЗАЦИЯ - КРАЕВОЕ БТИ"</t>
  </si>
  <si>
    <t>ГОСУДАРСТВЕННОЕ БЮДЖЕТНОЕ УЧРЕЖДЕНИЕ КРАСНОДАРСКОГО КРАЯ "ДИРЕКЦИЯ ПО ЭКСПЛУАТАЦИИ СПОРТИВНЫХ СООРУЖЕНИЙ"</t>
  </si>
  <si>
    <t>ГОСУДАРСТВЕННОЕ БЮДЖЕТНОЕ УЧРЕЖДЕНИЕ СОЦИАЛЬНОГО ОБСЛУЖИВАНИЯ КРАСНОДАРСКОГО КРАЯ "КРЫЛОВСКИЙ КОМПЛЕКСНЫЙ ЦЕНТР СОЦИАЛЬНОГО ОБСЛУЖИВАНИЯ НАСЕЛЕНИЯ 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</si>
  <si>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</si>
  <si>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БЮДЖЕТНОЕ УЧРЕЖДЕНИЕ СОЦИАЛЬНОГО ОБСЛУЖИВАНИЯ КРАСНОДАРСКОГО КРАЯ "АБИНСКИЙ КОМПЛЕКСНЫЙ ЦЕНТР СОЦИАЛЬНОГО ОБСЛУЖИВАНИЯ НАСЕЛЕНИЯ"</t>
  </si>
  <si>
    <t>государственное автономное учреждение культуры Краснодарского края "Кубанькино"</t>
  </si>
  <si>
    <t>государственное бюджетное учреждение социального обслуживания Краснодарского края "Надежненский специальный дом-интернат для престарелых и инвалидов"</t>
  </si>
  <si>
    <t>ГОСУДАРСТВЕННОЕ БЮДЖЕТНОЕ УЧРЕЖДЕНИЕ КРАСНОДАРСКОГО КРАЯ КОМБИНАТ ПИТАНИЯ №1</t>
  </si>
  <si>
    <t>ГОСУДАРСТВЕННОЕ БЮДЖЕТНОЕ УЧРЕЖДЕНИЕ СОЦИАЛЬНОГО ОБСЛУЖИВАНИЯ КРАСНОДАРСКОГО КРАЯ "ТЕМРЮКСКИЙ ПСИХОНЕВРОЛОГИЧЕСКИЙ ИНТЕРНАТ"</t>
  </si>
  <si>
    <t>государственное бюджетное учреждение Краснодарского края "Управление ветеринарии Темрюкского района"</t>
  </si>
  <si>
    <t>ГОСУДАРСТВЕННОЕ БЮДЖЕТНОЕ УЧРЕЖДЕНИЕ КРАСНОДАРСКОГО КРАЯ УПРАВЛЕНИЕ ВЕТЕРИНАРИИ КУРГАНИНСКОГО РАЙОНА</t>
  </si>
  <si>
    <t>ГОСУДАРСТВЕННОЕ БЮДЖЕТНОЕ УЧРЕЖДЕНИЕ СОЦИАЛЬНОГО ОБСЛУЖИВАНИЯ КРАСНОДАРСКОГО КРАЯ "ПАВЛОВСКИЙ ПСИХОНЕВРОЛОГИЧЕСКИЙ ИНТЕРНАТ"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</si>
  <si>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</si>
  <si>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УЧРЕЖДЕНИЕ КРАСНОДАРСКОГО КРАЯ "УПРАВЛЕНИЕ ВЕТЕРИНАРИИ ЕЙСКОГО РАЙОНА"</t>
  </si>
  <si>
    <t>ГОСУДАРСТВЕННОЕ БЮДЖЕТНОЕ ОБЩЕОБРАЗОВАТЕЛЬНОЕ УЧРЕЖДЕНИЕ КРАСНОДАРСКОГО КРАЯ СПЕЦИАЛЬНАЯ (КОРРЕКЦИОННАЯ) ШКОЛА-ИНТЕРНАТ СТ-ЦЫ СТАРОЛЕУШКОВСКОЙ</t>
  </si>
  <si>
    <t>ГОСУДАРСТВЕННОЕ БЮДЖЕТНОЕ УЧРЕЖДЕНИЕ СОЦИАЛЬНОГО ОБСЛУЖИВАНИЯ КРАСНОДАРСКОГО КРАЯ "КОРЕНОВСКИЙ КОМПЛЕКСНЫЙ ЦЕНТР СОЦИАЛЬНОГО ОБСЛУЖИВАНИЯ НАСЕЛЕНИЯ"</t>
  </si>
  <si>
    <t>государственное бюджетное учреждение социального обслуживания Краснодарского края "Новомалороссийский психоневрологический интернат"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</si>
  <si>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</si>
  <si>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ГОСУДАРСТВЕННОЕ УНИТАРНОЕ ПРЕДПРИЯТИЕ КРАСНОДАРСКОГО КРАЯ "СПЕЦИАЛИЗИРОВАННОЕ МОНТАЖНО-ЭКСПЛУАТАЦИОННОЕ УПРАВЛЕНИЕ"</t>
  </si>
  <si>
    <t>ГОСУДАРСТВЕННОЕ БЮДЖЕТНОЕ УЧРЕЖДЕНИЕ СОЦИАЛЬНОГО ОБСЛУЖИВАНИЯ КРАСНОДАРСКОГО КРАЯ "СОЧИНСКИЙ КОМПЛЕКСНЫЙ ЦЕНТР СОЦИАЛЬНОГО ОБСЛУЖИВАНИЯ НАСЕЛЕНИЯ ЦЕНТРАЛЬНОГО РАЙОНА"</t>
  </si>
  <si>
    <t>ГОСУДАРСТВЕННОЕ БЮДЖЕТНОЕ УЧРЕЖДЕНИЕ СОЦИАЛЬНОГО ОБСЛУЖИВАНИЯ КРАСНОДАРСКОГО КРАЯ "ВЫСЕЛКОВСКИЙ КОМПЛЕКСНЫЙ ЦЕНТР СОЦИАЛЬНОГО ОБСЛУЖИВАНИЯ НАСЕЛЕНИЯ "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</si>
  <si>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</si>
  <si>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ГОСУДАРСТВЕННОЕ БЮДЖЕТНОЕ УЧРЕЖДЕНИЕ КРАСНОДАРСКОГО КРАЯ "УПРАВЛЕНИЕ ВЕТЕРИНАРИИ БЕЛОГЛИНСКОГО РАЙОНА"</t>
  </si>
  <si>
    <t>ГОСУДАРСТВЕННОЕ БЮДЖЕТНОЕ УЧРЕЖДЕНИЕ СОЦИАЛЬНОГО ОБСЛУЖИВАНИЯ КРАСНОДАРСКОГО КРАЯ "СОЧИНСКИЙ КОМПЛЕКСНЫЙ ЦЕНТР СОЦИАЛЬНОГО ОБСЛУЖИВАНИЯ НАСЕЛЕНИЯ АДЛЕРСКОГО РАЙОНА"</t>
  </si>
  <si>
    <t>государственное бюджетное учреждение социального обслуживания Краснодарского края "Армавирский психоневрологический интернат"</t>
  </si>
  <si>
    <t>ГОСУДАРСТВЕННОЕ БЮДЖЕТНОЕ УЧРЕЖДЕНИЕ ЗДРАВООХРАНЕНИЯ "КРАЕВАЯ КЛИНИЧЕСКАЯ СТОМАТОЛОГИЧЕСКАЯ ПОЛИКЛИНИКА" МИНИСТЕРСТВА ЗДРАВООХРАНЕНИЯ КРАСНОДАРСКОГО КРАЯ</t>
  </si>
  <si>
    <t>ГОСУДАРСТВЕННОЕ БЮДЖЕТНОЕ УЧРЕЖДЕНИЕ КРАСНОДАРСКОГО КРАЯ "УПРАВЛЕНИЕ ВЕТЕРИНАРИИ АПШЕРОНСКОГО РАЙОНА"</t>
  </si>
  <si>
    <t>ГОСУДАРСТВЕННОЕ БЮДЖЕТНОЕ УЧРЕЖДЕНИЕ СОЦИАЛЬНОГО ОБСЛУЖИВАНИЯ КРАСНОДАРСКОГО КРАЯ "КАВКАЗСКИЙ КОМПЛЕКСНЫЙ ЦЕНТР СОЦИАЛЬНОГО ОБСЛУЖИВАНИЯ НАСЕЛЕНИЯ"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</si>
  <si>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</si>
  <si>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</si>
  <si>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АВТОНОМНОЕ УЧРЕЖДЕНИЕ КРАСНОДАРСКОГО КРАЯ "КРАСНОДАРСКИЙ КРАЕВОЙ СОЦИОЛОГИЧЕСКИЙ ЦЕНТР"</t>
  </si>
  <si>
    <t>государственное бюджетное учреждение здравоохранения "Станция переливания крови № 7" министерства здравоохранения Краснодарского края</t>
  </si>
  <si>
    <t>ГОСУДАРСТВЕННОЕ УНИТАРНОЕ ПРЕДПРИЯТИЕ КРАСНОДАРСКОГО КРАЯ "ПРОИЗВОДСТВЕННО-ЭКСПЛУАТАЦИОННЫЙ УЗЕЛ ТЕХНОЛОГИЧЕСКОЙ СВЯЗИ"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</si>
  <si>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</si>
  <si>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УНИТАРНОЕ ПРЕДПРИЯТИЕ КРАСНОДАРСКОГО КРАЯ "КУБАНЬФАРМАЦИЯ"</t>
  </si>
  <si>
    <t>ГОСУДАРСТВЕННОЕ БЮДЖЕТНОЕ УЧРЕЖДЕНИЕ СОЦИАЛЬНОГО ОБСЛУЖИВАНИЯ КРАСНОДАРСКОГО КРАЯ "ГОРЯЧЕКЛЮЧЕВСКОЙ КОМПЛЕКСНЫЙ ЦЕНТР СОЦИАЛЬНОГО ОБСЛУЖИВАНИЯ НАСЕЛЕНИЯ"</t>
  </si>
  <si>
    <t>ГОСУДАРСТВЕННОЕ БЮДЖЕТНОЕ УЧРЕЖДЕНИЕ ЗДРАВООХРАНЕНИЯ "ДЕТСКАЯ КРАЕВАЯ КЛИНИЧЕСКАЯ БОЛЬНИЦА"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</si>
  <si>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"ЛАБИНСКИЙ КОМПЛЕКСНЫЙ ЦЕНТР СОЦИАЛЬНОГО ОБСЛУЖИВАНИЯ НАСЕЛЕНИЯ"</t>
  </si>
  <si>
    <t>ГОСУДАРСТВЕННОЕ БЮДЖЕТНОЕ УЧРЕЖДЕНИЕ ЗДРАВООХРАНЕНИЯ ‹‹КРАЕВАЯ БОЛЬНИЦА № 3›› МИНИСТЕРСТВА ЗДРАВООХРАНЕНИЯ КРАСНОДАРСКОГО КРАЯ</t>
  </si>
  <si>
    <t>ГОСУДАРСТВЕННОЕ БЮДЖЕТНОЕ УЧРЕЖДЕНИЕ СОЦИАЛЬНОГО ОБСЛУЖИВАНИЯ КРАСНОДАРСКОГО КРАЯ "ТЕМРЮКСКИЙ КОМПЛЕКСНЫЙ ЦЕНТР СОЦИАЛЬНОГО ОБСЛУЖИВАНИЯ НАСЕЛЕНИЯ"</t>
  </si>
  <si>
    <t>ГОСУДАРСТВЕННОЕ БЮДЖЕТНОЕ УЧРЕЖДЕНИЕ ЗДРАВООХРАНЕНИЯ "БЮРО ПАТОЛОГОАНАТОМИЧЕСКОЕ" МИНИСТЕРСТВА ЗДРАВООХРАНЕНИЯ КРАСНОДАРСКОГО КРАЯ</t>
  </si>
  <si>
    <t>ГОСУДАРСТВЕННОЕ АВТОНОМНОЕ ОБЩЕОБРАЗОВАТЕЛЬНОЕ УЧРЕЖДЕНИЕ КРАСНОДАРСКОГО КРАЯ "НОВОЛЕУШКОВСКАЯ ШКОЛА-ИНТЕРНАТ С ПРФЕССИОНАЛЬНЫМ ОБУЧЕНИЕМ"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</si>
  <si>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</si>
  <si>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УЧРЕЖДЕНИЕ ЗДРАВООХРАНЕНИЯ "ПРИМОРСКО-АХТАРСКАЯ СТОМАТОЛОГИЧЕСКАЯ ПОЛИКЛИНИКА"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</si>
  <si>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</si>
  <si>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УЧРЕЖДЕНИЕ СОЦИАЛЬНОГО ОБСЛУЖИВАНИЯ КРАСНОДАРСКОГО КРАЯ "БРЮХОВЕЦКИЙ СПЕЦИАЛЬНЫЙ ДОМ-ИНТЕРНАТ ДЛЯ ПРЕСТАРЕЛЫХ И ИНВАЛИДОВ"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</si>
  <si>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</si>
  <si>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УЧРЕЖДЕНИЕ СОЦИАЛЬНОГО ОБСЛУЖИВАНИЯ КРАСНОДАРСКОГО КРАЯ "ЩЕРБИНОВСКИЙ КОМПЛЕКСНЫЙ ЦЕНТР СОЦИАЛЬНОГО ОБСЛУЖИВАНИЯ НАСЕЛЕНИЯ"</t>
  </si>
  <si>
    <t>ГОСУДАРСТВЕННОЕ АВТОНОМНОЕ УЧРЕЖДЕНИЕ КУЛЬТУРЫ КРАСНОДАРСКОГО КРАЯ "КРАСНОДАРСКИЙ АКАДЕМИЧЕСКИЙ ТЕАТР ДРАМЫ ИМ. ГОРЬКОГО"</t>
  </si>
  <si>
    <t>ГОСУДАРСТВЕННОЕ БЮДЖЕТНОЕ УЧРЕЖДЕНИЕ КРАСНОДАРСКОГО КРАЯ "УПРАВЛЕНИЕ ВЕТЕРИНАРИИ ГОРОДА КРАСНОДАРА"</t>
  </si>
  <si>
    <t>ГОСУДАРСТВЕННОЕ БЮДЖЕТНОЕ УЧРЕЖДЕНИЕ КРАСНОДАРСКОГО КРАЯ "УПРАВЛЕНИЕ ВЕТЕРИНАРИИ ОТРАДНЕНСКОГО РАЙОНА"</t>
  </si>
  <si>
    <t>государственное бюджетное учреждение Краснодарского края "Управление ветеринарии Белореченского района"</t>
  </si>
  <si>
    <t>ГОСУДАРСТВЕННОЕ БЮДЖЕТНОЕ УЧРЕЖДЕНИЕ КРАСНОДАРСКОГО КРАЯ "УПРАВЛЕНИЕ ВЕТЕРИНАРИИ НОВОКУБАНСКОГО РАЙОНА"</t>
  </si>
  <si>
    <t>ГОСУДАРСТВЕННОЕ БЮДЖЕТНОЕ УЧРЕЖДЕНИЕ СОЦИАЛЬНОГО ОБСЛУЖИВАНИЯ КРАСНОДАРСКОГО КРАЯ "ГЕЛЕНДЖИКСКИЙ КОМПЛЕКСНЫЙ ЦЕНТР СОЦИАЛЬНОГО ОБСЛУЖИВАНИЯ НАСЕЛЕНИЯ "</t>
  </si>
  <si>
    <t>ГОСУДАРСТВЕННОЕ БЮДЖЕТНОЕ ОБРАЗОВАТЕЛЬНОЕ УЧРЕЖДЕНИЕ ДОПОЛНИТЕЛЬНОГО ПРОФЕССИОНАЛЬНОГО ОБРАЗОВАНИЯ КРАСНОДАРСКОГО КРАЯ "УЧЕБНО-МЕТОДИЧЕСКИЙ ЦЕНТР РАЗВИТИЯ МАЛЫХ ФОРМ ХОЗЯЙСТВОВАНИЯ"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</si>
  <si>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</si>
  <si>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"НОВОРОССИЙСКИЙ МЕДИЦИНСКИЙ КОЛЛЕДЖ" МИНИСТЕРСТВА ЗДРАВООХРАНЕНИЯ КРАСНОДАРСКОГО КРАЯ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</si>
  <si>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</si>
  <si>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</si>
  <si>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УЧРЕЖДЕНИЕ СОЦИАЛЬНОГО ОБСЛУЖИВАНИЯ КРАСНОДАРСКОГО КРАЯ "СТАРОМИНСКИЙ КОМПЛЕКСНЫЙ ЦЕНТР СОЦИАЛЬНОГО ОБСЛУЖИВАНИЯ НАСЕЛЕНИЯ"</t>
  </si>
  <si>
    <t>ГОСУДАРСТВЕННОЕ БЮДЖЕТНОЕ ПРОФЕССИОНАЛЬНОЕ ОБРАЗОВАТЕЛЬНОЕ УЧРЕЖДЕНИЕ КРАСНОДАРСКОГО КРАЯ "ПРИМОРСКО-АХТАРСКИЙ ТЕХНИКУМ ИНДУСТРИИ И СЕРВИСА"</t>
  </si>
  <si>
    <t>государственное бюджетное учреждение здравоохранения "Наркологический диспансер" министерства здравоохранения Краснодарского края</t>
  </si>
  <si>
    <t>ГОСУДАРСТВЕННОЕ БЮДЖЕТНОЕ УЧРЕЖДЕНИЕ ЗДРАВООХРАНЕНИЯ "ДЕЗИНФЕКЦИОННАЯ СТАНЦИЯ ГОРОДА СОЧИ"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</si>
  <si>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"СОЧИНСКИЙ КОМПЛЕКСНЫЙ ЦЕНТР СОЦИАЛЬНОГО ОБСЛУЖИВАНИЯ НАСЕЛЕНИЯ ХОСТИНСКОГО РАЙОНА"</t>
  </si>
  <si>
    <t>Государственное бюджетное учреждение здравоохранения "Психоневрологический диспансер N 4"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</si>
  <si>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"Ахтырский техникум Профи-Альянс"</t>
  </si>
  <si>
    <t>Государственное унитарное предприятие Краснодарского края "Кубанские продукты"</t>
  </si>
  <si>
    <t>Государственное автономное учреждение дополнительного профессионального образования Краснодарского края "Учебно-курсовой комбинат "Красноармейский"</t>
  </si>
  <si>
    <t>Государственное бюджетное учреждение Краснодарского края "ФИШТ"</t>
  </si>
  <si>
    <t>ГАУЗ "Стоматологическая поликлиника г. Новороссийска"</t>
  </si>
  <si>
    <t>ИНН Нового заказчика</t>
  </si>
  <si>
    <t>государственное бюджетное учреждение здравоохранения "Хадыженская стоматологическая поликлиника"</t>
  </si>
  <si>
    <t>из них извещений по закупкам в "бумажной" форме</t>
  </si>
  <si>
    <t>из них извещений по закупкам в электронной форме</t>
  </si>
  <si>
    <t>2.2</t>
  </si>
  <si>
    <t>2.3</t>
  </si>
  <si>
    <t>из них количество поданных заявок на участие в закупках в электронной форме</t>
  </si>
  <si>
    <t>из них количество поданных заявок на участие в закупках в "бумажной" форме</t>
  </si>
  <si>
    <t>по результатам состоявшихся конкурентных закупок</t>
  </si>
  <si>
    <t>по результатам несостоявшихся конкурентных закупок (подана либо допущена одна заявка)</t>
  </si>
  <si>
    <t>3.1.3</t>
  </si>
  <si>
    <t>3.1.4</t>
  </si>
  <si>
    <t>по результатам закупок в электронной форме</t>
  </si>
  <si>
    <t>по результатам закупок в "бумажной" форме</t>
  </si>
  <si>
    <t>1.1.1</t>
  </si>
  <si>
    <t>1.1.2</t>
  </si>
  <si>
    <t>1.1.3</t>
  </si>
  <si>
    <t>1.1.4</t>
  </si>
  <si>
    <t>1.1.5</t>
  </si>
  <si>
    <t>1.1.2.1</t>
  </si>
  <si>
    <t>1.1.2.2</t>
  </si>
  <si>
    <t>из них извещений по закупкам, по результатам которых подана или допущена только одна заявка</t>
  </si>
  <si>
    <t>из них количество допущенных заявок</t>
  </si>
  <si>
    <t>пп. 1 п. 63.1 типового положения о закупке</t>
  </si>
  <si>
    <t>пп. 3 п. 63.1 типового положения о закупке</t>
  </si>
  <si>
    <t>пп. 4 п. 63.1 типового положения о закупке</t>
  </si>
  <si>
    <t>пп. 5 п. 63.1 типового положения о закупке</t>
  </si>
  <si>
    <t>пп. 6 п. 63.1 типового положения о закупке</t>
  </si>
  <si>
    <t>пп. 7 п. 63.1 типового положения о закупке</t>
  </si>
  <si>
    <t>пп. 8 п. 63.1 типового положения о закупке</t>
  </si>
  <si>
    <t>пп. 9 п. 63.1 типового положения о закупке</t>
  </si>
  <si>
    <t>пп. 10 п. 63.1 типового положения о закупке</t>
  </si>
  <si>
    <t>пп. 11 п. 63.1 типового положения о закупке</t>
  </si>
  <si>
    <t>пп. 12 п. 63.1 типового положения о закупке</t>
  </si>
  <si>
    <t>пп. 13 п. 63.1 типового положения о закупке</t>
  </si>
  <si>
    <t>пп. 14 п. 63.1 типового положения о закупке</t>
  </si>
  <si>
    <t>пп. 15 п. 63.1 типового положения о закупке</t>
  </si>
  <si>
    <t>пп. 16 п. 63.1 типового положения о закупке</t>
  </si>
  <si>
    <t>пп. 17 п. 63.1 типового положения о закупке</t>
  </si>
  <si>
    <t>пп. 18 п. 63.1 типового положения о закупке</t>
  </si>
  <si>
    <t>пп. 20 п. 63.1 типового положения о закупке</t>
  </si>
  <si>
    <t>пп. 21 п. 63.1 типового положения о закупке</t>
  </si>
  <si>
    <t>пп. 22 п. 63.1 типового положения о закупке</t>
  </si>
  <si>
    <t>пп. 23 п. 63.1 типового положения о закупке</t>
  </si>
  <si>
    <t>пп. 24 п. 63.1 типового положения о закупке</t>
  </si>
  <si>
    <t>пп. 25 п. 63.1 типового положения о закупке</t>
  </si>
  <si>
    <t>пп. 27 п. 63.1 типового положения о закупке</t>
  </si>
  <si>
    <t>пп. 28 п. 63.1 типового положения о закупке</t>
  </si>
  <si>
    <t>пп. 29 п. 63.1 типового положения о закупке</t>
  </si>
  <si>
    <t>пп. 30 п. 63.1 типового положения о закупке</t>
  </si>
  <si>
    <t>пп. 26 п. 63.1 типового положения о закупке</t>
  </si>
  <si>
    <t>пп. 31 п. 63.1 типового положения о закупке</t>
  </si>
  <si>
    <t>пп. 32 п. 63.1 типового положения о закупке</t>
  </si>
  <si>
    <t>пп. 33 п. 63.1 типового положения о закупке</t>
  </si>
  <si>
    <t>пп. 34 п. 63.1 типового положения о закупке</t>
  </si>
  <si>
    <t>пп. 35 п. 63.1 типового положения о закупке</t>
  </si>
  <si>
    <t>пп. 36 п. 63.1 типового положения о закупке</t>
  </si>
  <si>
    <t>пп. 37 п. 63.1 типового положения о закупке</t>
  </si>
  <si>
    <t>пп. 38 п. 63.1 типового положения о закупке</t>
  </si>
  <si>
    <t>из них извещений по закупкам, признанным несостоявшимися</t>
  </si>
  <si>
    <t>из них извещений по закупкам, признанным состоявшимися, по результатам которых заключены договоры</t>
  </si>
  <si>
    <t>извещений по закупкам у единственного поставщика (подрядчика, исполнителя)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</si>
  <si>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</si>
  <si>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</si>
  <si>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</si>
  <si>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</si>
  <si>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</si>
  <si>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</si>
  <si>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</si>
  <si>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</si>
  <si>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</si>
  <si>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</si>
  <si>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</si>
  <si>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</si>
  <si>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</si>
  <si>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</si>
  <si>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</si>
  <si>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</si>
  <si>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</si>
  <si>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</si>
  <si>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</si>
  <si>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</si>
  <si>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</si>
  <si>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3.2.23</t>
  </si>
  <si>
    <t>3.2.24</t>
  </si>
  <si>
    <t>3.2.25</t>
  </si>
  <si>
    <t>3.2.26</t>
  </si>
  <si>
    <t>3.2.27</t>
  </si>
  <si>
    <t>3.2.28</t>
  </si>
  <si>
    <t>3.2.29</t>
  </si>
  <si>
    <t>3.2.30</t>
  </si>
  <si>
    <t>3.2.31</t>
  </si>
  <si>
    <t>3.2.32</t>
  </si>
  <si>
    <t>3.2.33</t>
  </si>
  <si>
    <t>3.2.34</t>
  </si>
  <si>
    <t>3.2.35</t>
  </si>
  <si>
    <t>3.2.36</t>
  </si>
  <si>
    <r>
      <t xml:space="preserve">Опубликовано извещений по закупкам 
</t>
    </r>
    <r>
      <rPr>
        <b/>
        <i/>
        <sz val="12"/>
        <color indexed="8"/>
        <rFont val="Times New Roman"/>
        <family val="1"/>
        <charset val="204"/>
      </rPr>
      <t>(без учета отмененных закупок)</t>
    </r>
  </si>
  <si>
    <t>Заключено договоров, в том числе:</t>
  </si>
  <si>
    <t>с единственным поставщиком (подрядчиком, исполнителем), за исключением пункта 3.1.2, в том числе:</t>
  </si>
  <si>
    <t>Заключено договоров по результатам закрытых закупок</t>
  </si>
  <si>
    <t>5.1</t>
  </si>
  <si>
    <t>5.2</t>
  </si>
  <si>
    <t>8</t>
  </si>
  <si>
    <t>Открытый конкурс</t>
  </si>
  <si>
    <t>Конкурс в электронной форме</t>
  </si>
  <si>
    <t>Открытый аукцион</t>
  </si>
  <si>
    <t>Электронный аукцион</t>
  </si>
  <si>
    <t>Запрос котировок в электронной форме</t>
  </si>
  <si>
    <t>Запрос цен</t>
  </si>
  <si>
    <t>Запрос цен в электронной форме</t>
  </si>
  <si>
    <t>Запрос предложений в электронной форме</t>
  </si>
  <si>
    <t>Государственное автономное учреждение здравоохранения "Гулькевичская стоматологическая поликлиника" министерства здравоохранения Краснодарского края</t>
  </si>
  <si>
    <t>Государственное автономное учреждение здравоохранения "Клинико-диагностический центр города Новороссийска" министерства здравоохранения Краснодарского края</t>
  </si>
  <si>
    <t>Государственное автономное учреждение здравоохранения "Курганинская районная стоматологическая поликлиника" министерства здравоохранения Краснодарского края</t>
  </si>
  <si>
    <t>Государственное автономное учреждение здравоохранения «Перинатальный центр города Новороссийска» министерства здравоохранения Краснодарского края</t>
  </si>
  <si>
    <t>Государственное автономное учреждение здравоохранения «Лабинская стоматологическая поликлиника» министерства здравоохранения Краснодарского края</t>
  </si>
  <si>
    <t>Государственное автономное учреждение здравоохранения "Кущевская стоматологическая поликлиника» министерства здравоохранения Краснодарского края</t>
  </si>
  <si>
    <t>Государственное автономное учреждение здравоохранения "Стоматологическая поликлиника № 2" министерства здравоохранения Краснодарского края</t>
  </si>
  <si>
    <t>Государственное бюджетное учреждение здравоохранения «Белореченская центральная районная больница» министерства здравоохранения Краснодарского края</t>
  </si>
  <si>
    <t>Государственное бюджетное учреждение здравоохранения "Городская больница города Анапы" министерства здравоохранения Краснодарского края</t>
  </si>
  <si>
    <t xml:space="preserve">Государственное бюджетное учреждение здравоохранения "Городская больница города Армавира" министерства здравоохранения Краснодарского края </t>
  </si>
  <si>
    <t xml:space="preserve">Государственное бюджетное учреждение здравоохранения "Городская больница города-курорта Геленджик" министерства здравоохранения Краснодарского края </t>
  </si>
  <si>
    <t>Государственное бюджетное учреждение здравоохранения "Городская больница №1 города Новороссийска" министерства здравоохранения Краснодарского края</t>
  </si>
  <si>
    <t xml:space="preserve">Государственное бюджетное учреждение здравоохранения «Городская больница № 2 города Краснодара» министерства здравоохранения Краснодарского края </t>
  </si>
  <si>
    <t>Государственное бюджетное учреждение здравоохранения «Городская больница № 3 города Новороссийска» министерства здравоохранения Краснодарского края</t>
  </si>
  <si>
    <t>Государственное бюджетное учреждение здравоохранения "Городская больница № 4 города Сочи" министерства здравоохранения Краснодарского края</t>
  </si>
  <si>
    <t>Государственное бюджетное учреждение здравоохранения «Геленджикский психоневрологический диспансер» министерства здравоохранения Краснодарского края</t>
  </si>
  <si>
    <t>ГОСУДАРСТВЕННОЕ БЮДЖЕТНОЕ УЧРЕЖДЕНИЕ ЗДРАВООХРАНЕНИЯ "ГОРОДСКАЯ КЛИНИЧЕСКАЯ БОЛЬНИЦА № 3 ГОРОДА КРАСНОДАРА" МИНИСТЕРСТВА ЗДРАВООХРАНЕНИЯ КРАСНОДАРСКОГО КРАЯ</t>
  </si>
  <si>
    <t>Государственное бюджетное учреждение здравоохранения "Городская поликлиника города-курорта Геленджик" министерства здравоохранения Краснодарского края</t>
  </si>
  <si>
    <t>Государственное бюджетное учреждение здравоохранения «Городская поликлиника № 1 города Краснодара» министерства здравоохранения Краснодарского края</t>
  </si>
  <si>
    <t>Государственное бюджетное учреждение здравоохранения "Городская поликлиника № 10 города Краснодара" министерства здравоохранения Краснодарского края</t>
  </si>
  <si>
    <t>Государственное бюджетное учреждение здравоохранения "Городская поликлиника № 12 города Краснодара" министерства здравоохранения Краснодарского края</t>
  </si>
  <si>
    <t>Государственное бюджетное учреждение здравоохранения "Городская поликлиника № 11 города Краснодара" министерства здравоохранения Краснодарского края</t>
  </si>
  <si>
    <t>Государственное бюджетное учреждение здравоохранения "Городская поликлиника № 27 города Краснодара" министерства здравоохранения Краснодарского края</t>
  </si>
  <si>
    <t>Государственное бюджетное учреждение здравоохранения "Городская поликлиника № 14 города Краснодара" министерства здравоохранения Краснодарского края</t>
  </si>
  <si>
    <t>Государственное бюджетное учреждение здравоохранения "Городская поликлиника № 13 города Краснодара" министерства здравоохранения Краснодарского края</t>
  </si>
  <si>
    <t>Государственное бюджетное учреждение здравоохранения «Городская поликлиника № 15 города Краснодара» министерства здравоохранения Краснодарского края</t>
  </si>
  <si>
    <t>Государственное бюджетное учреждение "Городская поликлиника № 17 города Краснодара" министерства здравоохранения Краснодарского края</t>
  </si>
  <si>
    <t>Государственное бюджетное учреждение здравоохранения «Городская поликлиника № 19 города Краснодара» министерства здравоохранения Краснодарского края</t>
  </si>
  <si>
    <t>ГОСУДАРСТВЕННОЕ БЮДЖЕТНОЕ УЧРЕЖДЕНИЕ ЗДРАВООХРАНЕНИЯ "ГОРОДСКАЯ ПОЛИКЛИНИКА № 2 ГОРОДА СОЧИ" МИНИСТЕРСТВА ЗДРАВООХРАНЕНИЯ КРАСНОДАРСКОГО КРАЯ</t>
  </si>
  <si>
    <t>Государственное бюджетное учреждение здравоохранения "Городская поликлиника № 22 г. Краснодара" министерства здравоохранения Краснодарского края</t>
  </si>
  <si>
    <t>Государственное бюджетное учреждение здравоохранения «Городская поликлиника № 25 города Краснодара» министерства здравоохранения Краснодарского края</t>
  </si>
  <si>
    <t>Государственное бюджетное учреждение здравоохранения «Городская поликлиника № 26 города Краснодара» министерства здравоохранения Краснодарского края</t>
  </si>
  <si>
    <t>Государственное  бюджетное учреждение здравоохранения «Городская поликлиника № 3 города Новороссийска» министерства здравоохранения Краснодарского края</t>
  </si>
  <si>
    <t>Государственное бюджетное учреждение здравоохранения «Городская поликлиника № 3 города Краснодара» министерства здравоохранения Краснодарского края</t>
  </si>
  <si>
    <t>Государственное бюджетное учреждение здравоохранения «Городская поликлиника № 4 города Краснодара» министерства здравоохранения Краснодарского края</t>
  </si>
  <si>
    <t>Государственное бюджетное учреждение здравоохранения  «Городская поликлиника №4 города Сочи»  министерства здравоохранения Краснодарского края</t>
  </si>
  <si>
    <t>Государственное бюджетное учреждение здравоохранения «Городская поликлиника № 5 города Краснодара» министерства здравоохранения Краснодарского края</t>
  </si>
  <si>
    <t>Государственное бюджетное учреждение здравоохранения «Городская поликлиника № 5 г. Новороссийска» министерства здравоохранения Краснодарского края</t>
  </si>
  <si>
    <t>Государственное бюджетное учреждение здравоохранения "Городская поликлиника № 7 г. Новороссийска" министерства здравоохранения Краснодарского края</t>
  </si>
  <si>
    <t>Государственное бюджетное учреждение здравоохранения "Городская поликлиника № 8 города Краснодара" министерства здравоохранения Краснодарского края</t>
  </si>
  <si>
    <t>Государственное бюджетное учреждение здравоохранения "Городская поликлиника № 9 города Краснодара" министерства здравоохранения Краснодарского края</t>
  </si>
  <si>
    <t>Государственное бюджетное учреждение здравоохранения "Городская поликлиника № 1 г.Новороссийск" министерства здравоохранения Краснодарского края</t>
  </si>
  <si>
    <t xml:space="preserve">Государственное бюджетное учреждение здравоохранения «Городская поликлиника № 7 г.Краснодара» министерства здравоохранения Краснодарского края </t>
  </si>
  <si>
    <t>Государственное бюджетное учреждение здравоохранения "Городская стоматологическая поликлиника № 2 города Сочи" министерства здравоохранения Краснодарского края</t>
  </si>
  <si>
    <t>Государственное бюджетное учреждение здравоохранения "Детская городская клиническая больница города Краснодара" министерства здравоохранения Краснодарского края</t>
  </si>
  <si>
    <t>Государственное бюджетное учреждение здравоохранения "Детская городская поликлиника № 1 города Краснодара" министерства здравоохранения Краснодарского края</t>
  </si>
  <si>
    <t>Государственное бюджетное учреждение здравоохранения "Детская городская поликлиника № 4 г.Краснодара" министерства здравоохранения Краснодарского края</t>
  </si>
  <si>
    <t>Государственное бюджетное учреждение здравоохранения "Детская городская поликлиника № 6 города Краснодара" министерства здравоохранения Краснодарского края</t>
  </si>
  <si>
    <t>Государственное бюджетное учреждение здравоохранения «Детская городская поликлиника № 7 города Краснодара» министерства здравоохранения Краснодарского края</t>
  </si>
  <si>
    <t xml:space="preserve">Государственное бюджетное учреждение здравоохранения  «Детская городская поликлиника № 3 г. Краснодар» министерства здравоохранения Краснодарского края </t>
  </si>
  <si>
    <t>Государственное бюджетное учреждение здравоохранения "Детская городская стоматологическая поликлиника № 2 города Краснодара" министерства здравоохранения Краснодарского края</t>
  </si>
  <si>
    <t>Государственное бюджетное учреждение здравоохранения "Детский лечебно-реабилитационный центр города Краснодара" министерства здравоохранения Краснодарского края</t>
  </si>
  <si>
    <t xml:space="preserve">Государственное бюджетное учреждение здравоохранения "Детская поликлиника № 2 города Краснодара"  министерства здравоохранения Краснодарского края </t>
  </si>
  <si>
    <t>Государственное бюджетное учреждение здравоохранения "Инфекционная больница № 2" министерства здравоохранения Краснодарского края</t>
  </si>
  <si>
    <t>Государственное бюджетное учреждение здравоохранения "Инфекционная больница № 3" министерства здравоохранения Краснодарского края</t>
  </si>
  <si>
    <t>Государственное бюджетное учреждение здравоохранения "Каневская центральная больница" министерства здравоохранения Краснодарского края</t>
  </si>
  <si>
    <t>Государственное бюджетное учреждение здравоохранения "Краевая больница № 4" министерства здравоохранения Краснодарского края</t>
  </si>
  <si>
    <t>Государственное бюджетное учреждение здравоохранения "Клиническая больница скорой медицинской помощи г. Краснодара" министерства здравоохранения Краснодарского края</t>
  </si>
  <si>
    <t>Государственное бюджетное учреждение здравоохранения  "Кореновская центральная районная больница" министерства здравоохранения Краснодарского края</t>
  </si>
  <si>
    <t>Государственное бюджетное учреждение здравоохранения  "Курганинская центральная районная больница" министерства здравоохранения Краснодарского края</t>
  </si>
  <si>
    <t>Государственное бюджетное учреждение "Кущёвская центральная районная больница" министерства здравоохранения Краснодарского края"</t>
  </si>
  <si>
    <t>Государственное бюджетное учреждение здравоохранения "Мостовская центральная районная больница" министерства здравоохранения Краснодарского края</t>
  </si>
  <si>
    <t>Государственное бюджетное учреждение здравоохранения "Новокубанская стоматологическая поликлиника" министерства здравоохранения Краснодарского края</t>
  </si>
  <si>
    <t>Государственное бюджетное учреждение здравоохранения «Павловская стоматологическая поликлиника» министерства здравоохранения Краснодарского края</t>
  </si>
  <si>
    <t>Государственное бюджетное учреждение здравоохранения «Павловская центральная районная больница» министерства здравоохранения Краснодарского края</t>
  </si>
  <si>
    <t>Государственное бюджетное учреждение здравоохранения "Приморско-Ахтарская центральная районная больница имени Кравченко Н.Г" министерства здравоохранения Краснодарского края</t>
  </si>
  <si>
    <t>Государственное бюджетное учреждение здравоохранения «Стоматологическая поликлиника города Армавира» министерства здравоохранения Краснодарского края</t>
  </si>
  <si>
    <t>Государственное бюджетное учреждение здравоохранения "Стоматологическая поликлиника № 1 города Сочи" министерства здравоохранения Краснодарского края</t>
  </si>
  <si>
    <t>Государственное бюджетное учреждение здравоохранения "Стоматологическая поликлиника № 3" министерства здравоохранения Краснодарского края</t>
  </si>
  <si>
    <t>Государственное бюджетное учреждение здравоохранения "Стоматологическая поликлиника №4 города Сочи" министерства здравоохранения Краснодарского края</t>
  </si>
  <si>
    <t>Государственное бюджетное учреждение здравоохранения "Специализированная психиатрическая больница № 3" министерства здравоохранения Краснодарского края</t>
  </si>
  <si>
    <t xml:space="preserve">Государственное бюджетное учреждение здравоохранения  «Старокорсунская участковая больница» министерства здравоохранения Краснодарского края  </t>
  </si>
  <si>
    <t>Государственное бюджетное учреждение здравоохранения "Тихорецкая центральная районная больница"</t>
  </si>
  <si>
    <t>Государственное бюджетное учреждение здравоохранения «Туапсинская стоматологическая поликлиника» министерства здравоохранения Краснодарского края</t>
  </si>
  <si>
    <t>Государсвенное бюджетное учреждение здравоохранения "Хоспис города Краснодара" министерства здравоохранения Краснодарского края</t>
  </si>
  <si>
    <t>Государственное бюджетное учреждение здравоохранения "Центр охраны материнства и детства г. Сочи " министерства здравоохранения Краснодарского края</t>
  </si>
  <si>
    <t>Государственное бюджетное учреждение здравоохранения "Центральная районная больница Апшеронского района" министерства здравоохранения Краснодарского края</t>
  </si>
  <si>
    <t xml:space="preserve">Государственное бюджетное учреждение здравоохранения «Детская городская поликлиника № 9 города Краснодара» министерства здравоохранения Краснодарского края </t>
  </si>
  <si>
    <t>Государственное бюджетное учреждение "Краснодарский медицинский информационно-аналитический центр" министерства здравоохранения Краснодарского края</t>
  </si>
  <si>
    <t>ГОСУДАРСТВЕННОЕ БЮДЖЕТНОЕ ОБЩЕОБРАЗОВАТЕЛЬНОЕ УЧРЕЖДЕНИЕ КРАСНОДАРСКОГО КРАЯ СПЕЦИАЛЬНАЯ (КОРРЕКЦИОННАЯ) ШКОЛА-ИНТЕРНАТ № 15 Г. КРАСНОДАРА</t>
  </si>
  <si>
    <t>ГОСУДАРСТВЕННОЕ БЮДЖЕТНОЕ ПРОФЕССИОНАЛЬНОЕ ОБРАЗОВАТЕЛЬНОЕ УЧРЕЖДЕНИЕ КРАСНОДАРСКОГО КРАЯ "КРЫМСКИЙ ИНДУСТРИАЛЬНО- СТРОИТЕЛЬНЫЙ ТЕХНИКУМ"</t>
  </si>
  <si>
    <t>Государственное бюджетное общеобразовательное учреждение Краснодарского края "Специальная (коррекционная) школа-интернат №7 ст-цы Казанской"</t>
  </si>
  <si>
    <t>Государственное бюджетное учреждение социального обслуживания Краснодарского края "Геронтологический центр "Екатеринодар"</t>
  </si>
  <si>
    <t>1 квартал 2020 года</t>
  </si>
  <si>
    <t>1 полугодие 2020 года</t>
  </si>
  <si>
    <t>9 месяцев 2020 года</t>
  </si>
  <si>
    <t>2020 год</t>
  </si>
  <si>
    <t>Запрос оферт в электронной форме</t>
  </si>
  <si>
    <t>Заказчик обязан осуществлять закупки среди СМСП согласно постановлению Правительства от 11.12.2014 г. № 1352</t>
  </si>
  <si>
    <t>да</t>
  </si>
  <si>
    <t>нет</t>
  </si>
  <si>
    <t>13</t>
  </si>
  <si>
    <t>19</t>
  </si>
  <si>
    <t>пп. 19 п. 63.1 типового положения о закупке</t>
  </si>
  <si>
    <t>3.2.37</t>
  </si>
  <si>
    <t>3.2.38</t>
  </si>
  <si>
    <t>3.2.39</t>
  </si>
  <si>
    <t>пп. 39 п. 63.1 типового положения о закупке</t>
  </si>
  <si>
    <t>пп. 40 п. 63.1 типового положения о закупке</t>
  </si>
  <si>
    <t>из них  извещений по открытым конкурентным закупкам и запросам оферт в электронной форме:</t>
  </si>
  <si>
    <r>
      <t xml:space="preserve">Количество поданных заявок на участие в открытых конкурентных закупках и запросам оферт в электронной форме </t>
    </r>
    <r>
      <rPr>
        <b/>
        <i/>
        <sz val="12"/>
        <color theme="1"/>
        <rFont val="Times New Roman"/>
        <family val="1"/>
        <charset val="204"/>
      </rPr>
      <t>(без учета отозванных):</t>
    </r>
  </si>
  <si>
    <t xml:space="preserve">по результатам открытых конкурентных закупок и запросов оферт в электронной форме, в том числе </t>
  </si>
  <si>
    <t>Погребицкая Людмила Николаевна</t>
  </si>
  <si>
    <t>8(86145)70028</t>
  </si>
  <si>
    <t>lpk31@mail.ru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</si>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</sst>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indexed="1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008000"/>
      <name val="Calibri"/>
      <family val="2"/>
      <charset val="204"/>
      <scheme val="minor"/>
    </font>
    <font>
      <b/>
      <sz val="11"/>
      <color rgb="FFFF66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/>
    <xf numFmtId="49" fontId="9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>
      <alignment horizontal="center" vertical="top" wrapText="1"/>
    </xf>
    <xf numFmtId="164" fontId="6" fillId="8" borderId="1" xfId="2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8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6" fillId="6" borderId="1" xfId="0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3" borderId="0" xfId="0" applyFill="1"/>
    <xf numFmtId="49" fontId="6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12" fillId="8" borderId="1" xfId="0" applyFont="1" applyFill="1" applyBorder="1" applyAlignment="1">
      <alignment vertical="center" wrapText="1"/>
    </xf>
    <xf numFmtId="0" fontId="7" fillId="8" borderId="1" xfId="1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  <protection locked="0"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6" fillId="3" borderId="1" xfId="0" applyFont="1" applyFill="1" applyBorder="1" applyAlignment="1" applyProtection="1">
      <alignment vertical="top" wrapText="1"/>
      <protection locked="0" hidden="1"/>
    </xf>
    <xf numFmtId="0" fontId="6" fillId="8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18" fillId="8" borderId="3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left" vertical="center" wrapText="1"/>
    </xf>
    <xf numFmtId="49" fontId="25" fillId="0" borderId="0" xfId="0" applyNumberFormat="1" applyFont="1" applyFill="1" applyAlignment="1">
      <alignment horizontal="center" vertical="top" wrapText="1"/>
    </xf>
    <xf numFmtId="49" fontId="16" fillId="4" borderId="0" xfId="0" applyNumberFormat="1" applyFont="1" applyFill="1" applyAlignment="1">
      <alignment horizontal="center" vertical="top" wrapText="1"/>
    </xf>
    <xf numFmtId="0" fontId="6" fillId="6" borderId="1" xfId="0" applyFont="1" applyFill="1" applyBorder="1" applyAlignment="1" applyProtection="1">
      <alignment horizontal="left" vertical="top" wrapText="1"/>
      <protection hidden="1"/>
    </xf>
    <xf numFmtId="0" fontId="6" fillId="6" borderId="3" xfId="0" applyFont="1" applyFill="1" applyBorder="1" applyAlignment="1" applyProtection="1">
      <alignment horizontal="left" vertical="top" wrapText="1"/>
      <protection hidden="1"/>
    </xf>
    <xf numFmtId="0" fontId="6" fillId="6" borderId="4" xfId="0" applyFont="1" applyFill="1" applyBorder="1" applyAlignment="1" applyProtection="1">
      <alignment horizontal="left" vertical="top" wrapText="1"/>
      <protection hidden="1"/>
    </xf>
    <xf numFmtId="0" fontId="6" fillId="3" borderId="4" xfId="0" applyFont="1" applyFill="1" applyBorder="1" applyAlignment="1" applyProtection="1">
      <alignment horizontal="left" vertical="top" wrapText="1"/>
      <protection hidden="1"/>
    </xf>
    <xf numFmtId="0" fontId="6" fillId="6" borderId="2" xfId="0" applyFont="1" applyFill="1" applyBorder="1" applyAlignment="1" applyProtection="1">
      <alignment horizontal="left" vertical="top" wrapText="1"/>
      <protection hidden="1"/>
    </xf>
    <xf numFmtId="49" fontId="17" fillId="0" borderId="0" xfId="0" applyNumberFormat="1" applyFont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 applyProtection="1">
      <alignment horizontal="left" vertical="top" wrapText="1"/>
      <protection hidden="1"/>
    </xf>
    <xf numFmtId="0" fontId="6" fillId="6" borderId="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0" fontId="6" fillId="3" borderId="4" xfId="0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6" fillId="8" borderId="4" xfId="0" applyFont="1" applyFill="1" applyBorder="1" applyAlignment="1" applyProtection="1">
      <alignment horizontal="left" vertical="top" wrapText="1"/>
      <protection hidden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22" fmlaLink="Настройки!$A$1" fmlaRange="Настройки!$A$3:$A$20" noThreeD="1" sel="12" val="0"/>
</file>

<file path=xl/ctrlProps/ctrlProp3.xml><?xml version="1.0" encoding="utf-8"?>
<formControlPr xmlns="http://schemas.microsoft.com/office/spreadsheetml/2009/9/main" objectType="Drop" dropLines="5" dropStyle="combo" dx="22" fmlaLink="Настройки!$B$1" fmlaRange="Настройки!$B$3:$B$6" noThreeD="1" sel="1" val="0"/>
</file>

<file path=xl/ctrlProps/ctrlProp4.xml><?xml version="1.0" encoding="utf-8"?>
<formControlPr xmlns="http://schemas.microsoft.com/office/spreadsheetml/2009/9/main" objectType="Drop" dropStyle="combo" dx="22" fmlaLink="Настройки!$A$1" fmlaRange="Настройки!$A$3:$A$20" noThreeD="1" sel="12" val="5"/>
</file>

<file path=xl/ctrlProps/ctrlProp5.xml><?xml version="1.0" encoding="utf-8"?>
<formControlPr xmlns="http://schemas.microsoft.com/office/spreadsheetml/2009/9/main" objectType="Drop" dropLines="5" dropStyle="combo" dx="22" fmlaLink="Настройки!$B$1" fmlaRange="Настройки!$B$3:$B$6" noThreeD="1" sel="1" val="0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Lines="4" dropStyle="combo" dx="22" fmlaLink="Настройки!$D$1" fmlaRange="Настройки!$D$3:$D$5" noThreeD="1" sel="2" val="0"/>
</file>

<file path=xl/ctrlProps/ctrlProp9.xml><?xml version="1.0" encoding="utf-8"?>
<formControlPr xmlns="http://schemas.microsoft.com/office/spreadsheetml/2009/9/main" objectType="Drop" dropLines="2" dropStyle="combo" dx="22" fmlaLink="Настройки!$L$1" fmlaRange="Настройки!$L$2:$L$3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619125</xdr:colOff>
          <xdr:row>15</xdr:row>
          <xdr:rowOff>66675</xdr:rowOff>
        </xdr:from>
        <xdr:to>
          <xdr:col>1</xdr:col>
          <xdr:colOff>2047875</xdr:colOff>
          <xdr:row>16</xdr:row>
          <xdr:rowOff>114300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FF0000"/>
                  </a:solidFill>
                  <a:latin typeface="Calibri"/>
                </a:rPr>
                <a:t>Проверка формы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</xdr:row>
          <xdr:rowOff>19050</xdr:rowOff>
        </xdr:from>
        <xdr:to>
          <xdr:col>6</xdr:col>
          <xdr:colOff>676275</xdr:colOff>
          <xdr:row>4</xdr:row>
          <xdr:rowOff>219075</xdr:rowOff>
        </xdr:to>
        <xdr:sp macro="" textlink="">
          <xdr:nvSpPr>
            <xdr:cNvPr id="14697" name="Drop Down 7529" hidden="1">
              <a:extLst>
                <a:ext uri="{63B3BB69-23CF-44E3-9099-C40C66FF867C}">
                  <a14:compatExt spid="_x0000_s1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19050</xdr:rowOff>
        </xdr:from>
        <xdr:to>
          <xdr:col>6</xdr:col>
          <xdr:colOff>676275</xdr:colOff>
          <xdr:row>3</xdr:row>
          <xdr:rowOff>219075</xdr:rowOff>
        </xdr:to>
        <xdr:sp macro="" textlink="">
          <xdr:nvSpPr>
            <xdr:cNvPr id="14698" name="Drop Down 7530" hidden="1">
              <a:extLst>
                <a:ext uri="{63B3BB69-23CF-44E3-9099-C40C66FF867C}">
                  <a14:compatExt spid="_x0000_s1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19050</xdr:rowOff>
        </xdr:from>
        <xdr:to>
          <xdr:col>6</xdr:col>
          <xdr:colOff>676275</xdr:colOff>
          <xdr:row>3</xdr:row>
          <xdr:rowOff>219075</xdr:rowOff>
        </xdr:to>
        <xdr:sp macro="" textlink="">
          <xdr:nvSpPr>
            <xdr:cNvPr id="14710" name="Drop Down 7542" hidden="1">
              <a:extLst>
                <a:ext uri="{63B3BB69-23CF-44E3-9099-C40C66FF867C}">
                  <a14:compatExt spid="_x0000_s14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</xdr:row>
          <xdr:rowOff>28575</xdr:rowOff>
        </xdr:from>
        <xdr:to>
          <xdr:col>6</xdr:col>
          <xdr:colOff>695325</xdr:colOff>
          <xdr:row>2</xdr:row>
          <xdr:rowOff>228600</xdr:rowOff>
        </xdr:to>
        <xdr:sp macro="" textlink="">
          <xdr:nvSpPr>
            <xdr:cNvPr id="14711" name="Drop Down 7543" hidden="1">
              <a:extLst>
                <a:ext uri="{63B3BB69-23CF-44E3-9099-C40C66FF867C}">
                  <a14:compatExt spid="_x0000_s14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352425</xdr:colOff>
          <xdr:row>6</xdr:row>
          <xdr:rowOff>47625</xdr:rowOff>
        </xdr:from>
        <xdr:to>
          <xdr:col>5</xdr:col>
          <xdr:colOff>762000</xdr:colOff>
          <xdr:row>6</xdr:row>
          <xdr:rowOff>228600</xdr:rowOff>
        </xdr:to>
        <xdr:sp macro="" textlink="">
          <xdr:nvSpPr>
            <xdr:cNvPr id="14712" name="Button 7544" descr="Новый заказчик" hidden="1">
              <a:extLst>
                <a:ext uri="{63B3BB69-23CF-44E3-9099-C40C66FF867C}">
                  <a14:compatExt spid="_x0000_s14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8000"/>
                  </a:solidFill>
                  <a:latin typeface="Calibri"/>
                </a:rPr>
                <a:t>Новый заказчик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6</xdr:row>
          <xdr:rowOff>47625</xdr:rowOff>
        </xdr:from>
        <xdr:to>
          <xdr:col>7</xdr:col>
          <xdr:colOff>914400</xdr:colOff>
          <xdr:row>6</xdr:row>
          <xdr:rowOff>228600</xdr:rowOff>
        </xdr:to>
        <xdr:sp macro="" textlink="">
          <xdr:nvSpPr>
            <xdr:cNvPr id="14713" name="Button 7545" hidden="1">
              <a:extLst>
                <a:ext uri="{63B3BB69-23CF-44E3-9099-C40C66FF867C}">
                  <a14:compatExt spid="_x0000_s1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FF6600"/>
                  </a:solidFill>
                  <a:latin typeface="Calibri"/>
                </a:rPr>
                <a:t>Переименовать заказчика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9525</xdr:rowOff>
        </xdr:from>
        <xdr:to>
          <xdr:col>6</xdr:col>
          <xdr:colOff>676275</xdr:colOff>
          <xdr:row>4</xdr:row>
          <xdr:rowOff>209550</xdr:rowOff>
        </xdr:to>
        <xdr:sp macro="" textlink="">
          <xdr:nvSpPr>
            <xdr:cNvPr id="14714" name="Drop Down 7546" hidden="1">
              <a:extLst>
                <a:ext uri="{63B3BB69-23CF-44E3-9099-C40C66FF867C}">
                  <a14:compatExt spid="_x0000_s14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1171575</xdr:colOff>
          <xdr:row>13</xdr:row>
          <xdr:rowOff>0</xdr:rowOff>
        </xdr:to>
        <xdr:sp macro="" textlink="">
          <xdr:nvSpPr>
            <xdr:cNvPr id="14722" name="Drop Down 7554" hidden="1">
              <a:extLst>
                <a:ext uri="{63B3BB69-23CF-44E3-9099-C40C66FF867C}">
                  <a14:compatExt spid="_x0000_s14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Z87"/>
  <sheetViews>
    <sheetView showGridLines="0" tabSelected="1" topLeftCell="A31" zoomScale="64" zoomScaleNormal="64" workbookViewId="0">
      <selection activeCell="F54" sqref="F54"/>
    </sheetView>
  </sheetViews>
  <sheetFormatPr defaultRowHeight="15.75" x14ac:dyDescent="0.25"/>
  <cols>
    <col min="1" max="1" width="9.85546875" style="2" customWidth="1"/>
    <col min="2" max="2" width="48.28515625" style="1" customWidth="1"/>
    <col min="3" max="3" width="12.7109375" style="1" bestFit="1" customWidth="1"/>
    <col min="4" max="4" width="17.7109375" style="1" bestFit="1" customWidth="1"/>
    <col min="5" max="5" width="12.5703125" style="1" customWidth="1"/>
    <col min="6" max="6" width="17.7109375" style="1" bestFit="1" customWidth="1"/>
    <col min="7" max="7" width="12.85546875" style="1" customWidth="1"/>
    <col min="8" max="8" width="17.7109375" style="1" bestFit="1" customWidth="1"/>
    <col min="9" max="9" width="13" style="1" customWidth="1"/>
    <col min="10" max="10" width="17.7109375" style="1" bestFit="1" customWidth="1"/>
    <col min="11" max="11" width="12.7109375" style="1" customWidth="1"/>
    <col min="12" max="12" width="17.7109375" style="1" bestFit="1" customWidth="1"/>
    <col min="13" max="13" width="13.140625" style="1" customWidth="1"/>
    <col min="14" max="14" width="17.7109375" style="1" bestFit="1" customWidth="1"/>
    <col min="15" max="15" width="12.85546875" style="1" customWidth="1"/>
    <col min="16" max="16" width="17.7109375" style="1" bestFit="1" customWidth="1"/>
    <col min="17" max="17" width="13.42578125" style="1" customWidth="1"/>
    <col min="18" max="18" width="17.7109375" style="1" bestFit="1" customWidth="1"/>
    <col min="19" max="19" width="13" style="1" customWidth="1"/>
    <col min="20" max="20" width="17.7109375" style="1" bestFit="1" customWidth="1"/>
    <col min="21" max="21" width="13" style="1" customWidth="1"/>
    <col min="22" max="22" width="17.7109375" style="1" bestFit="1" customWidth="1"/>
    <col min="23" max="23" width="22" style="1" bestFit="1" customWidth="1"/>
    <col min="24" max="24" width="21.28515625" style="1" customWidth="1"/>
    <col min="25" max="16384" width="9.140625" style="1"/>
  </cols>
  <sheetData>
    <row r="1" spans="1:23" x14ac:dyDescent="0.25">
      <c r="A1" s="74" t="s">
        <v>601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51"/>
      <c r="O1" s="51"/>
      <c r="P1" s="51"/>
      <c r="Q1" s="51"/>
      <c r="R1" s="51"/>
      <c r="S1" s="51"/>
      <c r="T1" s="51"/>
      <c r="U1" s="51"/>
      <c r="V1" s="51"/>
    </row>
    <row r="2" spans="1:23" ht="30.75" customHeight="1" x14ac:dyDescent="0.25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50"/>
      <c r="O2" s="50"/>
      <c r="P2" s="50"/>
      <c r="Q2" s="50"/>
      <c r="R2" s="50"/>
      <c r="S2" s="50"/>
      <c r="T2" s="50"/>
      <c r="U2" s="50"/>
      <c r="V2" s="50"/>
    </row>
    <row r="3" spans="1:23" ht="19.5" customHeight="1" x14ac:dyDescent="0.25">
      <c r="B3" s="60" t="s">
        <v>58</v>
      </c>
      <c r="C3" s="67"/>
      <c r="D3" s="69"/>
      <c r="E3" s="69"/>
      <c r="F3" s="69"/>
      <c r="G3" s="69"/>
      <c r="H3" s="82"/>
      <c r="W3" s="2"/>
    </row>
    <row r="4" spans="1:23" ht="18" customHeight="1" x14ac:dyDescent="0.25">
      <c r="B4" s="60" t="s">
        <v>6</v>
      </c>
      <c r="C4" s="67"/>
      <c r="D4" s="68"/>
      <c r="E4" s="68"/>
      <c r="F4" s="68"/>
      <c r="G4" s="68"/>
      <c r="H4" s="70"/>
    </row>
    <row r="5" spans="1:23" ht="18" customHeight="1" x14ac:dyDescent="0.25">
      <c r="B5" s="60" t="s">
        <v>46</v>
      </c>
      <c r="C5" s="67"/>
      <c r="D5" s="68"/>
      <c r="E5" s="68"/>
      <c r="F5" s="69"/>
      <c r="G5" s="68"/>
      <c r="H5" s="70"/>
    </row>
    <row r="6" spans="1:23" ht="18" customHeight="1" x14ac:dyDescent="0.25">
      <c r="B6" s="61" t="s">
        <v>7</v>
      </c>
      <c r="C6" s="71" t="s">
        <v>189</v>
      </c>
      <c r="D6" s="72"/>
      <c r="E6" s="72"/>
      <c r="F6" s="72"/>
      <c r="G6" s="72"/>
      <c r="H6" s="73"/>
    </row>
    <row r="7" spans="1:23" ht="21" customHeight="1" x14ac:dyDescent="0.25">
      <c r="B7" s="60" t="s">
        <v>8</v>
      </c>
      <c r="C7" s="83">
        <v>2341008162</v>
      </c>
      <c r="D7" s="84"/>
      <c r="E7" s="85"/>
      <c r="F7" s="86"/>
      <c r="G7" s="85"/>
      <c r="H7" s="85"/>
    </row>
    <row r="8" spans="1:23" ht="18" customHeight="1" x14ac:dyDescent="0.25">
      <c r="B8" s="60" t="s">
        <v>9</v>
      </c>
      <c r="C8" s="83" t="s">
        <v>598</v>
      </c>
      <c r="D8" s="95"/>
      <c r="E8" s="95"/>
      <c r="F8" s="96"/>
      <c r="G8" s="95"/>
      <c r="H8" s="84"/>
    </row>
    <row r="9" spans="1:23" ht="18" customHeight="1" x14ac:dyDescent="0.25">
      <c r="B9" s="60" t="s">
        <v>45</v>
      </c>
      <c r="C9" s="97" t="s">
        <v>599</v>
      </c>
      <c r="D9" s="98"/>
      <c r="E9" s="98"/>
      <c r="F9" s="99"/>
      <c r="G9" s="98"/>
      <c r="H9" s="100"/>
    </row>
    <row r="10" spans="1:23" ht="18" customHeight="1" x14ac:dyDescent="0.25">
      <c r="B10" s="60" t="s">
        <v>44</v>
      </c>
      <c r="C10" s="97" t="s">
        <v>600</v>
      </c>
      <c r="D10" s="98"/>
      <c r="E10" s="98"/>
      <c r="F10" s="99"/>
      <c r="G10" s="98"/>
      <c r="H10" s="100"/>
    </row>
    <row r="11" spans="1:23" ht="18" customHeight="1" x14ac:dyDescent="0.25">
      <c r="B11" s="77" t="str">
        <f ca="1">"Общая стоимость договоров, заключенных по результатам закупок товаров, работ, услуг в "&amp; IFERROR((INDIRECT("Настройки!C" &amp; (Настройки!B1+2))-1), "____") &amp; " году, руб."</f>
        <v>Общая стоимость договоров, заключенных по результатам закупок товаров, работ, услуг в 2019 году, руб.</v>
      </c>
      <c r="C11" s="78"/>
      <c r="D11" s="78"/>
      <c r="E11" s="78"/>
      <c r="F11" s="101"/>
      <c r="G11" s="80"/>
      <c r="H11" s="64">
        <v>2742800</v>
      </c>
    </row>
    <row r="12" spans="1:23" s="25" customFormat="1" ht="15.75" customHeight="1" x14ac:dyDescent="0.25">
      <c r="A12" s="23"/>
      <c r="B12" s="77" t="str">
        <f ca="1">"Объем выручки за "&amp; IFERROR((INDIRECT("Настройки!C" &amp; (Настройки!B1+2))-1), "____") &amp; " год по данным годовой бухгалтерской отчетности, руб."</f>
        <v>Объем выручки за 2019 год по данным годовой бухгалтерской отчетности, руб.</v>
      </c>
      <c r="C12" s="78"/>
      <c r="D12" s="78"/>
      <c r="E12" s="78"/>
      <c r="F12" s="79"/>
      <c r="G12" s="80"/>
      <c r="H12" s="65" t="s">
        <v>5</v>
      </c>
    </row>
    <row r="13" spans="1:23" ht="15.75" customHeight="1" x14ac:dyDescent="0.25">
      <c r="B13" s="76" t="s">
        <v>584</v>
      </c>
      <c r="C13" s="76"/>
      <c r="D13" s="76"/>
      <c r="E13" s="76"/>
      <c r="F13" s="76"/>
      <c r="G13" s="76"/>
      <c r="H13" s="66"/>
    </row>
    <row r="14" spans="1:23" ht="15.75" customHeight="1" x14ac:dyDescent="0.25">
      <c r="B14" s="76" t="str">
        <f ca="1">"Совокупный годовой объем закупок для оплаты по договорам в " &amp; INDIRECT("Настройки!C" &amp; (Настройки!B1+2)) &amp; " году, руб."</f>
        <v>Совокупный годовой объем закупок для оплаты по договорам в 2020 году, руб.</v>
      </c>
      <c r="C14" s="76"/>
      <c r="D14" s="76"/>
      <c r="E14" s="76"/>
      <c r="F14" s="87"/>
      <c r="G14" s="76"/>
      <c r="H14" s="66">
        <v>30900385</v>
      </c>
    </row>
    <row r="15" spans="1:23" s="25" customForma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3" ht="15" customHeight="1" x14ac:dyDescent="0.25">
      <c r="A16" s="102" t="s">
        <v>10</v>
      </c>
      <c r="B16" s="103"/>
      <c r="C16" s="89" t="s">
        <v>20</v>
      </c>
      <c r="D16" s="90"/>
      <c r="E16" s="89" t="s">
        <v>488</v>
      </c>
      <c r="F16" s="90"/>
      <c r="G16" s="88" t="s">
        <v>489</v>
      </c>
      <c r="H16" s="88"/>
      <c r="I16" s="88" t="s">
        <v>490</v>
      </c>
      <c r="J16" s="88"/>
      <c r="K16" s="88" t="s">
        <v>491</v>
      </c>
      <c r="L16" s="88"/>
      <c r="M16" s="88" t="s">
        <v>492</v>
      </c>
      <c r="N16" s="88"/>
      <c r="O16" s="88" t="s">
        <v>493</v>
      </c>
      <c r="P16" s="88"/>
      <c r="Q16" s="88" t="s">
        <v>494</v>
      </c>
      <c r="R16" s="88"/>
      <c r="S16" s="88" t="s">
        <v>495</v>
      </c>
      <c r="T16" s="88"/>
      <c r="U16" s="88" t="s">
        <v>583</v>
      </c>
      <c r="V16" s="88"/>
    </row>
    <row r="17" spans="1:26" ht="14.25" customHeight="1" x14ac:dyDescent="0.25">
      <c r="A17" s="102"/>
      <c r="B17" s="103"/>
      <c r="C17" s="91"/>
      <c r="D17" s="92"/>
      <c r="E17" s="91"/>
      <c r="F17" s="92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</row>
    <row r="18" spans="1:26" ht="47.25" customHeight="1" x14ac:dyDescent="0.25">
      <c r="A18" s="102"/>
      <c r="B18" s="104" t="s">
        <v>0</v>
      </c>
      <c r="C18" s="93"/>
      <c r="D18" s="94"/>
      <c r="E18" s="93"/>
      <c r="F18" s="94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X18" s="21"/>
    </row>
    <row r="19" spans="1:26" ht="63" customHeight="1" x14ac:dyDescent="0.25">
      <c r="A19" s="102"/>
      <c r="B19" s="105"/>
      <c r="C19" s="57" t="s">
        <v>4</v>
      </c>
      <c r="D19" s="12" t="s">
        <v>51</v>
      </c>
      <c r="E19" s="57" t="s">
        <v>4</v>
      </c>
      <c r="F19" s="12" t="s">
        <v>51</v>
      </c>
      <c r="G19" s="48" t="s">
        <v>4</v>
      </c>
      <c r="H19" s="12" t="s">
        <v>51</v>
      </c>
      <c r="I19" s="48" t="s">
        <v>4</v>
      </c>
      <c r="J19" s="12" t="s">
        <v>51</v>
      </c>
      <c r="K19" s="48" t="s">
        <v>4</v>
      </c>
      <c r="L19" s="12" t="s">
        <v>51</v>
      </c>
      <c r="M19" s="48" t="s">
        <v>4</v>
      </c>
      <c r="N19" s="12" t="s">
        <v>51</v>
      </c>
      <c r="O19" s="48" t="s">
        <v>4</v>
      </c>
      <c r="P19" s="12" t="s">
        <v>51</v>
      </c>
      <c r="Q19" s="48" t="s">
        <v>4</v>
      </c>
      <c r="R19" s="12" t="s">
        <v>51</v>
      </c>
      <c r="S19" s="48" t="s">
        <v>4</v>
      </c>
      <c r="T19" s="12" t="s">
        <v>51</v>
      </c>
      <c r="U19" s="48" t="s">
        <v>4</v>
      </c>
      <c r="V19" s="12" t="s">
        <v>51</v>
      </c>
    </row>
    <row r="20" spans="1:26" x14ac:dyDescent="0.25">
      <c r="A20" s="43" t="s">
        <v>11</v>
      </c>
      <c r="B20" s="44">
        <v>2</v>
      </c>
      <c r="C20" s="47">
        <v>3</v>
      </c>
      <c r="D20" s="47">
        <v>4</v>
      </c>
      <c r="E20" s="59">
        <v>5</v>
      </c>
      <c r="F20" s="59">
        <v>6</v>
      </c>
      <c r="G20" s="58" t="s">
        <v>24</v>
      </c>
      <c r="H20" s="59">
        <v>8</v>
      </c>
      <c r="I20" s="47">
        <v>9</v>
      </c>
      <c r="J20" s="47">
        <v>10</v>
      </c>
      <c r="K20" s="59">
        <v>11</v>
      </c>
      <c r="L20" s="59">
        <v>12</v>
      </c>
      <c r="M20" s="58" t="s">
        <v>587</v>
      </c>
      <c r="N20" s="59">
        <v>14</v>
      </c>
      <c r="O20" s="47">
        <v>15</v>
      </c>
      <c r="P20" s="47">
        <v>16</v>
      </c>
      <c r="Q20" s="59">
        <v>17</v>
      </c>
      <c r="R20" s="59">
        <v>18</v>
      </c>
      <c r="S20" s="58" t="s">
        <v>588</v>
      </c>
      <c r="T20" s="59">
        <v>20</v>
      </c>
      <c r="U20" s="47">
        <v>21</v>
      </c>
      <c r="V20" s="47">
        <v>22</v>
      </c>
    </row>
    <row r="21" spans="1:26" ht="31.5" x14ac:dyDescent="0.25">
      <c r="A21" s="46" t="s">
        <v>11</v>
      </c>
      <c r="B21" s="45" t="s">
        <v>481</v>
      </c>
      <c r="C21" s="28">
        <f>E21+G21+I21+K21+M21+O21+Q21+S21+U21+C30</f>
        <v>19</v>
      </c>
      <c r="D21" s="28">
        <f>F21+H21+J21+L21+N21+P21+R21+T21+V21+D30</f>
        <v>5266120</v>
      </c>
      <c r="E21" s="28">
        <f>SUM(E22)</f>
        <v>0</v>
      </c>
      <c r="F21" s="28">
        <f t="shared" ref="F21:V21" si="0">SUM(F22)</f>
        <v>0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19</v>
      </c>
      <c r="N21" s="28">
        <f t="shared" si="0"/>
        <v>5266120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  <c r="S21" s="28">
        <f t="shared" si="0"/>
        <v>0</v>
      </c>
      <c r="T21" s="28">
        <f t="shared" si="0"/>
        <v>0</v>
      </c>
      <c r="U21" s="28">
        <f t="shared" si="0"/>
        <v>0</v>
      </c>
      <c r="V21" s="28">
        <f t="shared" si="0"/>
        <v>0</v>
      </c>
      <c r="W21" s="63"/>
      <c r="X21" s="63"/>
      <c r="Y21" s="63"/>
      <c r="Z21" s="63"/>
    </row>
    <row r="22" spans="1:26" ht="39.75" customHeight="1" x14ac:dyDescent="0.25">
      <c r="A22" s="46" t="s">
        <v>1</v>
      </c>
      <c r="B22" s="45" t="s">
        <v>595</v>
      </c>
      <c r="C22" s="28">
        <f t="shared" ref="C22:C27" si="1">E22+G22+I22+K22+M22+O22+Q22+S22+U22</f>
        <v>19</v>
      </c>
      <c r="D22" s="28">
        <f>F22+H22+J22+L22+N22+P22+R22+T22+V22</f>
        <v>5266120</v>
      </c>
      <c r="E22" s="28">
        <f>E23+E24+E27</f>
        <v>0</v>
      </c>
      <c r="F22" s="28">
        <f t="shared" ref="F22:V22" si="2">F23+F24+F27</f>
        <v>0</v>
      </c>
      <c r="G22" s="28">
        <f t="shared" si="2"/>
        <v>0</v>
      </c>
      <c r="H22" s="28">
        <f t="shared" si="2"/>
        <v>0</v>
      </c>
      <c r="I22" s="28">
        <f t="shared" si="2"/>
        <v>0</v>
      </c>
      <c r="J22" s="28">
        <f t="shared" si="2"/>
        <v>0</v>
      </c>
      <c r="K22" s="28">
        <f t="shared" si="2"/>
        <v>0</v>
      </c>
      <c r="L22" s="28">
        <f t="shared" si="2"/>
        <v>0</v>
      </c>
      <c r="M22" s="28">
        <f t="shared" si="2"/>
        <v>19</v>
      </c>
      <c r="N22" s="28">
        <f t="shared" si="2"/>
        <v>5266120</v>
      </c>
      <c r="O22" s="28">
        <f t="shared" si="2"/>
        <v>0</v>
      </c>
      <c r="P22" s="28">
        <f t="shared" si="2"/>
        <v>0</v>
      </c>
      <c r="Q22" s="28">
        <f t="shared" si="2"/>
        <v>0</v>
      </c>
      <c r="R22" s="28">
        <f t="shared" si="2"/>
        <v>0</v>
      </c>
      <c r="S22" s="28">
        <f t="shared" si="2"/>
        <v>0</v>
      </c>
      <c r="T22" s="28">
        <f t="shared" si="2"/>
        <v>0</v>
      </c>
      <c r="U22" s="28">
        <f t="shared" si="2"/>
        <v>0</v>
      </c>
      <c r="V22" s="28">
        <f t="shared" si="2"/>
        <v>0</v>
      </c>
      <c r="W22" s="63"/>
      <c r="X22" s="63"/>
      <c r="Y22" s="63"/>
      <c r="Z22" s="63"/>
    </row>
    <row r="23" spans="1:26" ht="47.25" x14ac:dyDescent="0.25">
      <c r="A23" s="43" t="s">
        <v>398</v>
      </c>
      <c r="B23" s="14" t="s">
        <v>444</v>
      </c>
      <c r="C23" s="28">
        <f>E23+G23+I23+K23+M23+O23+Q23+S23+U23</f>
        <v>8</v>
      </c>
      <c r="D23" s="28">
        <f t="shared" ref="D23:D27" si="3">F23+H23+J23+L23+N23+P23+R23+T23+V23</f>
        <v>3199372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8</v>
      </c>
      <c r="N23" s="27">
        <v>3199372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63"/>
      <c r="X23" s="63"/>
      <c r="Y23" s="63"/>
      <c r="Z23" s="63"/>
    </row>
    <row r="24" spans="1:26" ht="31.5" x14ac:dyDescent="0.25">
      <c r="A24" s="43" t="s">
        <v>399</v>
      </c>
      <c r="B24" s="14" t="s">
        <v>443</v>
      </c>
      <c r="C24" s="28">
        <f t="shared" si="1"/>
        <v>11</v>
      </c>
      <c r="D24" s="28">
        <f t="shared" si="3"/>
        <v>2066748</v>
      </c>
      <c r="E24" s="28">
        <f>E25+E26</f>
        <v>0</v>
      </c>
      <c r="F24" s="28">
        <f t="shared" ref="F24:V24" si="4">F25+F26</f>
        <v>0</v>
      </c>
      <c r="G24" s="28">
        <f t="shared" si="4"/>
        <v>0</v>
      </c>
      <c r="H24" s="28">
        <f t="shared" si="4"/>
        <v>0</v>
      </c>
      <c r="I24" s="28">
        <f t="shared" si="4"/>
        <v>0</v>
      </c>
      <c r="J24" s="28">
        <f t="shared" si="4"/>
        <v>0</v>
      </c>
      <c r="K24" s="28">
        <f t="shared" si="4"/>
        <v>0</v>
      </c>
      <c r="L24" s="28">
        <f t="shared" si="4"/>
        <v>0</v>
      </c>
      <c r="M24" s="28">
        <f t="shared" si="4"/>
        <v>11</v>
      </c>
      <c r="N24" s="28">
        <f t="shared" si="4"/>
        <v>2066748</v>
      </c>
      <c r="O24" s="28">
        <f t="shared" si="4"/>
        <v>0</v>
      </c>
      <c r="P24" s="28">
        <f t="shared" si="4"/>
        <v>0</v>
      </c>
      <c r="Q24" s="28">
        <f t="shared" si="4"/>
        <v>0</v>
      </c>
      <c r="R24" s="28">
        <f t="shared" si="4"/>
        <v>0</v>
      </c>
      <c r="S24" s="28">
        <f t="shared" si="4"/>
        <v>0</v>
      </c>
      <c r="T24" s="28">
        <f t="shared" si="4"/>
        <v>0</v>
      </c>
      <c r="U24" s="28">
        <f t="shared" si="4"/>
        <v>0</v>
      </c>
      <c r="V24" s="28">
        <f t="shared" si="4"/>
        <v>0</v>
      </c>
      <c r="W24" s="63"/>
      <c r="X24" s="63"/>
      <c r="Y24" s="63"/>
      <c r="Z24" s="63"/>
    </row>
    <row r="25" spans="1:26" ht="47.25" x14ac:dyDescent="0.25">
      <c r="A25" s="19" t="s">
        <v>403</v>
      </c>
      <c r="B25" s="15" t="s">
        <v>405</v>
      </c>
      <c r="C25" s="28">
        <f t="shared" si="1"/>
        <v>5</v>
      </c>
      <c r="D25" s="28">
        <f t="shared" si="3"/>
        <v>535552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5</v>
      </c>
      <c r="N25" s="27">
        <v>535552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63"/>
      <c r="X25" s="63"/>
      <c r="Y25" s="63"/>
      <c r="Z25" s="63"/>
    </row>
    <row r="26" spans="1:26" ht="47.25" x14ac:dyDescent="0.25">
      <c r="A26" s="19" t="s">
        <v>404</v>
      </c>
      <c r="B26" s="15" t="s">
        <v>55</v>
      </c>
      <c r="C26" s="28">
        <f t="shared" si="1"/>
        <v>6</v>
      </c>
      <c r="D26" s="28">
        <f t="shared" si="3"/>
        <v>1531196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6</v>
      </c>
      <c r="N26" s="27">
        <v>1531196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63"/>
      <c r="X26" s="63"/>
      <c r="Y26" s="63"/>
      <c r="Z26" s="63"/>
    </row>
    <row r="27" spans="1:26" ht="47.25" x14ac:dyDescent="0.25">
      <c r="A27" s="13" t="s">
        <v>400</v>
      </c>
      <c r="B27" s="14" t="s">
        <v>57</v>
      </c>
      <c r="C27" s="28">
        <f t="shared" si="1"/>
        <v>0</v>
      </c>
      <c r="D27" s="28">
        <f t="shared" si="3"/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63"/>
      <c r="X27" s="63"/>
      <c r="Y27" s="63"/>
      <c r="Z27" s="63"/>
    </row>
    <row r="28" spans="1:26" ht="31.5" x14ac:dyDescent="0.25">
      <c r="A28" s="43" t="s">
        <v>401</v>
      </c>
      <c r="B28" s="14" t="s">
        <v>387</v>
      </c>
      <c r="C28" s="28">
        <f>G28+K28+M28+Q28+U28+S28</f>
        <v>19</v>
      </c>
      <c r="D28" s="28">
        <f>H28+L28+N28+R28+V28+T28</f>
        <v>5266120</v>
      </c>
      <c r="E28" s="38" t="s">
        <v>5</v>
      </c>
      <c r="F28" s="38" t="s">
        <v>5</v>
      </c>
      <c r="G28" s="28">
        <f>G22</f>
        <v>0</v>
      </c>
      <c r="H28" s="28">
        <f>H22</f>
        <v>0</v>
      </c>
      <c r="I28" s="38" t="s">
        <v>5</v>
      </c>
      <c r="J28" s="38" t="s">
        <v>5</v>
      </c>
      <c r="K28" s="28">
        <f>K22</f>
        <v>0</v>
      </c>
      <c r="L28" s="28">
        <f>L22</f>
        <v>0</v>
      </c>
      <c r="M28" s="28">
        <f>M22</f>
        <v>19</v>
      </c>
      <c r="N28" s="28">
        <f>N22</f>
        <v>5266120</v>
      </c>
      <c r="O28" s="38" t="s">
        <v>5</v>
      </c>
      <c r="P28" s="38" t="s">
        <v>5</v>
      </c>
      <c r="Q28" s="28">
        <f t="shared" ref="Q28:V28" si="5">Q22</f>
        <v>0</v>
      </c>
      <c r="R28" s="28">
        <f t="shared" si="5"/>
        <v>0</v>
      </c>
      <c r="S28" s="28">
        <f t="shared" si="5"/>
        <v>0</v>
      </c>
      <c r="T28" s="28">
        <f t="shared" si="5"/>
        <v>0</v>
      </c>
      <c r="U28" s="28">
        <f t="shared" si="5"/>
        <v>0</v>
      </c>
      <c r="V28" s="28">
        <f t="shared" si="5"/>
        <v>0</v>
      </c>
      <c r="W28" s="63"/>
      <c r="X28" s="63"/>
      <c r="Y28" s="63"/>
      <c r="Z28" s="63"/>
    </row>
    <row r="29" spans="1:26" ht="31.5" x14ac:dyDescent="0.25">
      <c r="A29" s="43" t="s">
        <v>402</v>
      </c>
      <c r="B29" s="14" t="s">
        <v>386</v>
      </c>
      <c r="C29" s="28">
        <f>E29+I29+O29</f>
        <v>0</v>
      </c>
      <c r="D29" s="28">
        <f>F29+J29+P29</f>
        <v>0</v>
      </c>
      <c r="E29" s="28">
        <f>E22</f>
        <v>0</v>
      </c>
      <c r="F29" s="28">
        <f>F22</f>
        <v>0</v>
      </c>
      <c r="G29" s="38" t="s">
        <v>5</v>
      </c>
      <c r="H29" s="38" t="s">
        <v>5</v>
      </c>
      <c r="I29" s="28">
        <f>I22</f>
        <v>0</v>
      </c>
      <c r="J29" s="28">
        <f>J22</f>
        <v>0</v>
      </c>
      <c r="K29" s="38" t="s">
        <v>5</v>
      </c>
      <c r="L29" s="38" t="s">
        <v>5</v>
      </c>
      <c r="M29" s="38" t="s">
        <v>5</v>
      </c>
      <c r="N29" s="38" t="s">
        <v>5</v>
      </c>
      <c r="O29" s="28">
        <f>O22</f>
        <v>0</v>
      </c>
      <c r="P29" s="28">
        <f>P22</f>
        <v>0</v>
      </c>
      <c r="Q29" s="38" t="s">
        <v>5</v>
      </c>
      <c r="R29" s="38" t="s">
        <v>5</v>
      </c>
      <c r="S29" s="38" t="s">
        <v>5</v>
      </c>
      <c r="T29" s="38" t="s">
        <v>5</v>
      </c>
      <c r="U29" s="38" t="s">
        <v>5</v>
      </c>
      <c r="V29" s="38" t="s">
        <v>5</v>
      </c>
      <c r="W29" s="63"/>
      <c r="X29" s="63"/>
      <c r="Y29" s="63"/>
      <c r="Z29" s="63"/>
    </row>
    <row r="30" spans="1:26" ht="31.5" customHeight="1" x14ac:dyDescent="0.25">
      <c r="A30" s="46" t="s">
        <v>56</v>
      </c>
      <c r="B30" s="45" t="s">
        <v>445</v>
      </c>
      <c r="C30" s="27">
        <v>0</v>
      </c>
      <c r="D30" s="27">
        <v>0</v>
      </c>
      <c r="E30" s="38" t="s">
        <v>5</v>
      </c>
      <c r="F30" s="38" t="s">
        <v>5</v>
      </c>
      <c r="G30" s="38" t="s">
        <v>5</v>
      </c>
      <c r="H30" s="38" t="s">
        <v>5</v>
      </c>
      <c r="I30" s="38" t="s">
        <v>5</v>
      </c>
      <c r="J30" s="38" t="s">
        <v>5</v>
      </c>
      <c r="K30" s="38" t="s">
        <v>5</v>
      </c>
      <c r="L30" s="38" t="s">
        <v>5</v>
      </c>
      <c r="M30" s="38" t="s">
        <v>5</v>
      </c>
      <c r="N30" s="38" t="s">
        <v>5</v>
      </c>
      <c r="O30" s="38" t="s">
        <v>5</v>
      </c>
      <c r="P30" s="38" t="s">
        <v>5</v>
      </c>
      <c r="Q30" s="38" t="s">
        <v>5</v>
      </c>
      <c r="R30" s="38" t="s">
        <v>5</v>
      </c>
      <c r="S30" s="38" t="s">
        <v>5</v>
      </c>
      <c r="T30" s="38" t="s">
        <v>5</v>
      </c>
      <c r="U30" s="38" t="s">
        <v>5</v>
      </c>
      <c r="V30" s="38" t="s">
        <v>5</v>
      </c>
      <c r="W30" s="63"/>
      <c r="X30" s="63"/>
      <c r="Y30" s="63"/>
      <c r="Z30" s="63"/>
    </row>
    <row r="31" spans="1:26" ht="63" x14ac:dyDescent="0.25">
      <c r="A31" s="46" t="s">
        <v>2</v>
      </c>
      <c r="B31" s="45" t="s">
        <v>596</v>
      </c>
      <c r="C31" s="28">
        <f>E31+G31+I31+K31+M31+O31+Q31+S31+U31</f>
        <v>23</v>
      </c>
      <c r="D31" s="38" t="s">
        <v>5</v>
      </c>
      <c r="E31" s="28">
        <f>E34</f>
        <v>0</v>
      </c>
      <c r="F31" s="38" t="s">
        <v>5</v>
      </c>
      <c r="G31" s="28">
        <f>G33</f>
        <v>0</v>
      </c>
      <c r="H31" s="38" t="s">
        <v>5</v>
      </c>
      <c r="I31" s="28">
        <f>I34</f>
        <v>0</v>
      </c>
      <c r="J31" s="38" t="s">
        <v>5</v>
      </c>
      <c r="K31" s="28">
        <f>K33</f>
        <v>0</v>
      </c>
      <c r="L31" s="38" t="s">
        <v>5</v>
      </c>
      <c r="M31" s="28">
        <f>M33</f>
        <v>23</v>
      </c>
      <c r="N31" s="38" t="s">
        <v>5</v>
      </c>
      <c r="O31" s="28">
        <f>O34</f>
        <v>0</v>
      </c>
      <c r="P31" s="38" t="s">
        <v>5</v>
      </c>
      <c r="Q31" s="28">
        <f>Q33</f>
        <v>0</v>
      </c>
      <c r="R31" s="38" t="s">
        <v>5</v>
      </c>
      <c r="S31" s="28">
        <f>S33</f>
        <v>0</v>
      </c>
      <c r="T31" s="38" t="s">
        <v>5</v>
      </c>
      <c r="U31" s="28">
        <f>U33</f>
        <v>0</v>
      </c>
      <c r="V31" s="38" t="s">
        <v>5</v>
      </c>
      <c r="W31" s="63"/>
      <c r="X31" s="63"/>
      <c r="Y31" s="63"/>
      <c r="Z31" s="63"/>
    </row>
    <row r="32" spans="1:26" x14ac:dyDescent="0.25">
      <c r="A32" s="43" t="s">
        <v>12</v>
      </c>
      <c r="B32" s="14" t="s">
        <v>406</v>
      </c>
      <c r="C32" s="28">
        <f>E32+G32+I32+K32+M32+O32+Q32+S32+U32</f>
        <v>23</v>
      </c>
      <c r="D32" s="38" t="s">
        <v>5</v>
      </c>
      <c r="E32" s="27">
        <v>0</v>
      </c>
      <c r="F32" s="38" t="s">
        <v>5</v>
      </c>
      <c r="G32" s="27">
        <v>0</v>
      </c>
      <c r="H32" s="38" t="s">
        <v>5</v>
      </c>
      <c r="I32" s="27">
        <v>0</v>
      </c>
      <c r="J32" s="38" t="s">
        <v>5</v>
      </c>
      <c r="K32" s="27">
        <v>0</v>
      </c>
      <c r="L32" s="38" t="s">
        <v>5</v>
      </c>
      <c r="M32" s="27">
        <v>23</v>
      </c>
      <c r="N32" s="38" t="s">
        <v>5</v>
      </c>
      <c r="O32" s="27">
        <v>0</v>
      </c>
      <c r="P32" s="38" t="s">
        <v>5</v>
      </c>
      <c r="Q32" s="27">
        <v>0</v>
      </c>
      <c r="R32" s="38" t="s">
        <v>5</v>
      </c>
      <c r="S32" s="27">
        <v>0</v>
      </c>
      <c r="T32" s="38" t="s">
        <v>5</v>
      </c>
      <c r="U32" s="27">
        <v>0</v>
      </c>
      <c r="V32" s="38" t="s">
        <v>5</v>
      </c>
      <c r="W32" s="63"/>
      <c r="X32" s="63"/>
      <c r="Y32" s="63"/>
      <c r="Z32" s="63"/>
    </row>
    <row r="33" spans="1:26" ht="31.5" x14ac:dyDescent="0.25">
      <c r="A33" s="43" t="s">
        <v>388</v>
      </c>
      <c r="B33" s="14" t="s">
        <v>390</v>
      </c>
      <c r="C33" s="28">
        <f>G33+K33+M33+Q33+U33+S33</f>
        <v>23</v>
      </c>
      <c r="D33" s="38" t="s">
        <v>5</v>
      </c>
      <c r="E33" s="38" t="s">
        <v>5</v>
      </c>
      <c r="F33" s="38" t="s">
        <v>5</v>
      </c>
      <c r="G33" s="27">
        <v>0</v>
      </c>
      <c r="H33" s="38" t="s">
        <v>5</v>
      </c>
      <c r="I33" s="52" t="s">
        <v>5</v>
      </c>
      <c r="J33" s="38" t="s">
        <v>5</v>
      </c>
      <c r="K33" s="27">
        <v>0</v>
      </c>
      <c r="L33" s="38" t="s">
        <v>5</v>
      </c>
      <c r="M33" s="27">
        <v>23</v>
      </c>
      <c r="N33" s="38" t="s">
        <v>5</v>
      </c>
      <c r="O33" s="38" t="s">
        <v>5</v>
      </c>
      <c r="P33" s="38" t="s">
        <v>5</v>
      </c>
      <c r="Q33" s="27">
        <v>0</v>
      </c>
      <c r="R33" s="38" t="s">
        <v>5</v>
      </c>
      <c r="S33" s="27">
        <v>0</v>
      </c>
      <c r="T33" s="38" t="s">
        <v>5</v>
      </c>
      <c r="U33" s="27">
        <v>0</v>
      </c>
      <c r="V33" s="38" t="s">
        <v>5</v>
      </c>
      <c r="W33" s="63"/>
      <c r="X33" s="63"/>
      <c r="Y33" s="63"/>
      <c r="Z33" s="63"/>
    </row>
    <row r="34" spans="1:26" ht="31.5" x14ac:dyDescent="0.25">
      <c r="A34" s="43" t="s">
        <v>389</v>
      </c>
      <c r="B34" s="14" t="s">
        <v>391</v>
      </c>
      <c r="C34" s="28">
        <f>E34+I34+O34</f>
        <v>0</v>
      </c>
      <c r="D34" s="38" t="s">
        <v>5</v>
      </c>
      <c r="E34" s="27">
        <v>0</v>
      </c>
      <c r="F34" s="38" t="s">
        <v>5</v>
      </c>
      <c r="G34" s="52" t="s">
        <v>5</v>
      </c>
      <c r="H34" s="38" t="s">
        <v>5</v>
      </c>
      <c r="I34" s="27">
        <v>0</v>
      </c>
      <c r="J34" s="38" t="s">
        <v>5</v>
      </c>
      <c r="K34" s="38" t="s">
        <v>5</v>
      </c>
      <c r="L34" s="38" t="s">
        <v>5</v>
      </c>
      <c r="M34" s="38" t="s">
        <v>5</v>
      </c>
      <c r="N34" s="38" t="s">
        <v>5</v>
      </c>
      <c r="O34" s="27">
        <v>0</v>
      </c>
      <c r="P34" s="38" t="s">
        <v>5</v>
      </c>
      <c r="Q34" s="38" t="s">
        <v>5</v>
      </c>
      <c r="R34" s="38" t="s">
        <v>5</v>
      </c>
      <c r="S34" s="38" t="s">
        <v>5</v>
      </c>
      <c r="T34" s="38" t="s">
        <v>5</v>
      </c>
      <c r="U34" s="38" t="s">
        <v>5</v>
      </c>
      <c r="V34" s="38" t="s">
        <v>5</v>
      </c>
      <c r="W34" s="63"/>
      <c r="X34" s="63"/>
      <c r="Y34" s="63"/>
      <c r="Z34" s="63"/>
    </row>
    <row r="35" spans="1:26" x14ac:dyDescent="0.25">
      <c r="A35" s="46" t="s">
        <v>13</v>
      </c>
      <c r="B35" s="45" t="s">
        <v>482</v>
      </c>
      <c r="C35" s="28">
        <f>E35+G35+I35+K35+M35+O35+Q35+S35+U35+C41</f>
        <v>298</v>
      </c>
      <c r="D35" s="28">
        <f>F35+H35+J35+L35+N35+P35+R35+T35+V35+D41</f>
        <v>17569264</v>
      </c>
      <c r="E35" s="28">
        <f>SUM(E36)</f>
        <v>0</v>
      </c>
      <c r="F35" s="28">
        <f t="shared" ref="F35:V35" si="6">SUM(F36)</f>
        <v>0</v>
      </c>
      <c r="G35" s="28">
        <f t="shared" si="6"/>
        <v>0</v>
      </c>
      <c r="H35" s="28">
        <f t="shared" si="6"/>
        <v>0</v>
      </c>
      <c r="I35" s="28">
        <f t="shared" si="6"/>
        <v>0</v>
      </c>
      <c r="J35" s="28">
        <f t="shared" si="6"/>
        <v>0</v>
      </c>
      <c r="K35" s="28">
        <f t="shared" si="6"/>
        <v>0</v>
      </c>
      <c r="L35" s="28">
        <f t="shared" si="6"/>
        <v>0</v>
      </c>
      <c r="M35" s="28">
        <f t="shared" si="6"/>
        <v>13</v>
      </c>
      <c r="N35" s="28">
        <f t="shared" si="6"/>
        <v>2980738</v>
      </c>
      <c r="O35" s="28">
        <f t="shared" si="6"/>
        <v>0</v>
      </c>
      <c r="P35" s="28">
        <f t="shared" si="6"/>
        <v>0</v>
      </c>
      <c r="Q35" s="28">
        <f t="shared" si="6"/>
        <v>0</v>
      </c>
      <c r="R35" s="28">
        <f t="shared" si="6"/>
        <v>0</v>
      </c>
      <c r="S35" s="28">
        <f t="shared" si="6"/>
        <v>0</v>
      </c>
      <c r="T35" s="28">
        <f t="shared" si="6"/>
        <v>0</v>
      </c>
      <c r="U35" s="28">
        <f t="shared" si="6"/>
        <v>0</v>
      </c>
      <c r="V35" s="28">
        <f t="shared" si="6"/>
        <v>0</v>
      </c>
      <c r="W35" s="63"/>
      <c r="X35" s="63"/>
      <c r="Y35" s="63"/>
      <c r="Z35" s="63"/>
    </row>
    <row r="36" spans="1:26" ht="47.25" x14ac:dyDescent="0.25">
      <c r="A36" s="46" t="s">
        <v>17</v>
      </c>
      <c r="B36" s="45" t="s">
        <v>597</v>
      </c>
      <c r="C36" s="28">
        <f t="shared" ref="C36:D38" si="7">E36+G36+I36+K36+M36+O36+Q36+S36+U36</f>
        <v>13</v>
      </c>
      <c r="D36" s="28">
        <f t="shared" si="7"/>
        <v>2980738</v>
      </c>
      <c r="E36" s="28">
        <f t="shared" ref="E36:V36" si="8">SUM(E37:E38)</f>
        <v>0</v>
      </c>
      <c r="F36" s="28">
        <f t="shared" si="8"/>
        <v>0</v>
      </c>
      <c r="G36" s="28">
        <f t="shared" si="8"/>
        <v>0</v>
      </c>
      <c r="H36" s="28">
        <f t="shared" si="8"/>
        <v>0</v>
      </c>
      <c r="I36" s="28">
        <f t="shared" si="8"/>
        <v>0</v>
      </c>
      <c r="J36" s="28">
        <f t="shared" si="8"/>
        <v>0</v>
      </c>
      <c r="K36" s="28">
        <f t="shared" si="8"/>
        <v>0</v>
      </c>
      <c r="L36" s="28">
        <f t="shared" si="8"/>
        <v>0</v>
      </c>
      <c r="M36" s="28">
        <f t="shared" si="8"/>
        <v>13</v>
      </c>
      <c r="N36" s="28">
        <f t="shared" si="8"/>
        <v>2980738</v>
      </c>
      <c r="O36" s="28">
        <f t="shared" si="8"/>
        <v>0</v>
      </c>
      <c r="P36" s="28">
        <f t="shared" si="8"/>
        <v>0</v>
      </c>
      <c r="Q36" s="28">
        <f t="shared" si="8"/>
        <v>0</v>
      </c>
      <c r="R36" s="28">
        <f t="shared" si="8"/>
        <v>0</v>
      </c>
      <c r="S36" s="28">
        <f t="shared" si="8"/>
        <v>0</v>
      </c>
      <c r="T36" s="28">
        <f t="shared" si="8"/>
        <v>0</v>
      </c>
      <c r="U36" s="28">
        <f t="shared" si="8"/>
        <v>0</v>
      </c>
      <c r="V36" s="28">
        <f t="shared" si="8"/>
        <v>0</v>
      </c>
      <c r="W36" s="63"/>
      <c r="X36" s="63"/>
      <c r="Y36" s="63"/>
      <c r="Z36" s="63"/>
    </row>
    <row r="37" spans="1:26" ht="31.5" x14ac:dyDescent="0.25">
      <c r="A37" s="43" t="s">
        <v>52</v>
      </c>
      <c r="B37" s="14" t="s">
        <v>392</v>
      </c>
      <c r="C37" s="28">
        <f t="shared" si="7"/>
        <v>8</v>
      </c>
      <c r="D37" s="28">
        <f t="shared" si="7"/>
        <v>2486618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8</v>
      </c>
      <c r="N37" s="27">
        <v>2486618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63"/>
      <c r="X37" s="63"/>
      <c r="Y37" s="63"/>
      <c r="Z37" s="63"/>
    </row>
    <row r="38" spans="1:26" ht="31.5" x14ac:dyDescent="0.25">
      <c r="A38" s="43" t="s">
        <v>53</v>
      </c>
      <c r="B38" s="14" t="s">
        <v>393</v>
      </c>
      <c r="C38" s="28">
        <f t="shared" si="7"/>
        <v>5</v>
      </c>
      <c r="D38" s="28">
        <f t="shared" si="7"/>
        <v>494120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</v>
      </c>
      <c r="N38" s="27">
        <v>494120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63"/>
      <c r="X38" s="63"/>
      <c r="Y38" s="63"/>
      <c r="Z38" s="63"/>
    </row>
    <row r="39" spans="1:26" x14ac:dyDescent="0.25">
      <c r="A39" s="43" t="s">
        <v>394</v>
      </c>
      <c r="B39" s="14" t="s">
        <v>396</v>
      </c>
      <c r="C39" s="28">
        <f>G39+K39+M39+Q39+S39+U39</f>
        <v>13</v>
      </c>
      <c r="D39" s="28">
        <f>H39+L39+N39+R39+T39+V39</f>
        <v>2980738</v>
      </c>
      <c r="E39" s="38" t="s">
        <v>5</v>
      </c>
      <c r="F39" s="38" t="s">
        <v>5</v>
      </c>
      <c r="G39" s="28">
        <f>G36</f>
        <v>0</v>
      </c>
      <c r="H39" s="28">
        <f>H36</f>
        <v>0</v>
      </c>
      <c r="I39" s="38" t="s">
        <v>5</v>
      </c>
      <c r="J39" s="38" t="s">
        <v>5</v>
      </c>
      <c r="K39" s="28">
        <f>K36</f>
        <v>0</v>
      </c>
      <c r="L39" s="28">
        <f t="shared" ref="L39:N39" si="9">L36</f>
        <v>0</v>
      </c>
      <c r="M39" s="28">
        <f t="shared" si="9"/>
        <v>13</v>
      </c>
      <c r="N39" s="28">
        <f t="shared" si="9"/>
        <v>2980738</v>
      </c>
      <c r="O39" s="38" t="s">
        <v>5</v>
      </c>
      <c r="P39" s="38" t="s">
        <v>5</v>
      </c>
      <c r="Q39" s="28">
        <f>Q36</f>
        <v>0</v>
      </c>
      <c r="R39" s="28">
        <f t="shared" ref="R39:V39" si="10">R36</f>
        <v>0</v>
      </c>
      <c r="S39" s="28">
        <f t="shared" si="10"/>
        <v>0</v>
      </c>
      <c r="T39" s="28">
        <f t="shared" si="10"/>
        <v>0</v>
      </c>
      <c r="U39" s="28">
        <f t="shared" si="10"/>
        <v>0</v>
      </c>
      <c r="V39" s="28">
        <f t="shared" si="10"/>
        <v>0</v>
      </c>
      <c r="W39" s="63"/>
      <c r="X39" s="63"/>
      <c r="Y39" s="63"/>
      <c r="Z39" s="63"/>
    </row>
    <row r="40" spans="1:26" x14ac:dyDescent="0.25">
      <c r="A40" s="43" t="s">
        <v>395</v>
      </c>
      <c r="B40" s="14" t="s">
        <v>397</v>
      </c>
      <c r="C40" s="28">
        <f>E40+I40+O40</f>
        <v>0</v>
      </c>
      <c r="D40" s="28">
        <f>F40+J40+P40</f>
        <v>0</v>
      </c>
      <c r="E40" s="28">
        <f>E36</f>
        <v>0</v>
      </c>
      <c r="F40" s="28">
        <f>F36</f>
        <v>0</v>
      </c>
      <c r="G40" s="38" t="s">
        <v>5</v>
      </c>
      <c r="H40" s="38" t="s">
        <v>5</v>
      </c>
      <c r="I40" s="28">
        <f>I36</f>
        <v>0</v>
      </c>
      <c r="J40" s="28">
        <f>J36</f>
        <v>0</v>
      </c>
      <c r="K40" s="38" t="s">
        <v>5</v>
      </c>
      <c r="L40" s="38" t="s">
        <v>5</v>
      </c>
      <c r="M40" s="38" t="s">
        <v>5</v>
      </c>
      <c r="N40" s="38" t="s">
        <v>5</v>
      </c>
      <c r="O40" s="28">
        <f>O36</f>
        <v>0</v>
      </c>
      <c r="P40" s="28">
        <f>P36</f>
        <v>0</v>
      </c>
      <c r="Q40" s="38" t="s">
        <v>5</v>
      </c>
      <c r="R40" s="38" t="s">
        <v>5</v>
      </c>
      <c r="S40" s="38" t="s">
        <v>5</v>
      </c>
      <c r="T40" s="38" t="s">
        <v>5</v>
      </c>
      <c r="U40" s="38" t="s">
        <v>5</v>
      </c>
      <c r="V40" s="38" t="s">
        <v>5</v>
      </c>
      <c r="W40" s="63"/>
      <c r="X40" s="63"/>
      <c r="Y40" s="63"/>
      <c r="Z40" s="63"/>
    </row>
    <row r="41" spans="1:26" ht="47.25" x14ac:dyDescent="0.25">
      <c r="A41" s="46" t="s">
        <v>18</v>
      </c>
      <c r="B41" s="45" t="s">
        <v>483</v>
      </c>
      <c r="C41" s="28">
        <f>SUM(C42:C80)</f>
        <v>285</v>
      </c>
      <c r="D41" s="28">
        <f>SUM(D42:D80)</f>
        <v>14588526</v>
      </c>
      <c r="E41" s="58" t="s">
        <v>5</v>
      </c>
      <c r="F41" s="38" t="s">
        <v>5</v>
      </c>
      <c r="G41" s="49" t="s">
        <v>5</v>
      </c>
      <c r="H41" s="38" t="s">
        <v>5</v>
      </c>
      <c r="I41" s="49" t="s">
        <v>5</v>
      </c>
      <c r="J41" s="38" t="s">
        <v>5</v>
      </c>
      <c r="K41" s="49" t="s">
        <v>5</v>
      </c>
      <c r="L41" s="38" t="s">
        <v>5</v>
      </c>
      <c r="M41" s="49" t="s">
        <v>5</v>
      </c>
      <c r="N41" s="38" t="s">
        <v>5</v>
      </c>
      <c r="O41" s="49" t="s">
        <v>5</v>
      </c>
      <c r="P41" s="38" t="s">
        <v>5</v>
      </c>
      <c r="Q41" s="49" t="s">
        <v>5</v>
      </c>
      <c r="R41" s="38" t="s">
        <v>5</v>
      </c>
      <c r="S41" s="49" t="s">
        <v>5</v>
      </c>
      <c r="T41" s="38" t="s">
        <v>5</v>
      </c>
      <c r="U41" s="49" t="s">
        <v>5</v>
      </c>
      <c r="V41" s="38" t="s">
        <v>5</v>
      </c>
      <c r="W41" s="63"/>
      <c r="X41" s="63"/>
      <c r="Y41" s="63"/>
      <c r="Z41" s="63"/>
    </row>
    <row r="42" spans="1:26" x14ac:dyDescent="0.25">
      <c r="A42" s="19" t="s">
        <v>54</v>
      </c>
      <c r="B42" s="15" t="s">
        <v>407</v>
      </c>
      <c r="C42" s="27">
        <v>66</v>
      </c>
      <c r="D42" s="27">
        <v>3354802</v>
      </c>
      <c r="E42" s="38" t="s">
        <v>5</v>
      </c>
      <c r="F42" s="38" t="s">
        <v>5</v>
      </c>
      <c r="G42" s="38" t="s">
        <v>5</v>
      </c>
      <c r="H42" s="38" t="s">
        <v>5</v>
      </c>
      <c r="I42" s="38" t="s">
        <v>5</v>
      </c>
      <c r="J42" s="38" t="s">
        <v>5</v>
      </c>
      <c r="K42" s="38" t="s">
        <v>5</v>
      </c>
      <c r="L42" s="38" t="s">
        <v>5</v>
      </c>
      <c r="M42" s="38" t="s">
        <v>5</v>
      </c>
      <c r="N42" s="38" t="s">
        <v>5</v>
      </c>
      <c r="O42" s="38" t="s">
        <v>5</v>
      </c>
      <c r="P42" s="38" t="s">
        <v>5</v>
      </c>
      <c r="Q42" s="38" t="s">
        <v>5</v>
      </c>
      <c r="R42" s="38" t="s">
        <v>5</v>
      </c>
      <c r="S42" s="38" t="s">
        <v>5</v>
      </c>
      <c r="T42" s="38" t="s">
        <v>5</v>
      </c>
      <c r="U42" s="38" t="s">
        <v>5</v>
      </c>
      <c r="V42" s="38" t="s">
        <v>5</v>
      </c>
      <c r="W42" s="63"/>
      <c r="X42" s="63"/>
      <c r="Y42" s="63"/>
      <c r="Z42" s="63"/>
    </row>
    <row r="43" spans="1:26" x14ac:dyDescent="0.25">
      <c r="A43" s="19" t="s">
        <v>446</v>
      </c>
      <c r="B43" s="15" t="s">
        <v>408</v>
      </c>
      <c r="C43" s="27">
        <v>3</v>
      </c>
      <c r="D43" s="27">
        <v>924133</v>
      </c>
      <c r="E43" s="38" t="s">
        <v>5</v>
      </c>
      <c r="F43" s="38" t="s">
        <v>5</v>
      </c>
      <c r="G43" s="38" t="s">
        <v>5</v>
      </c>
      <c r="H43" s="38" t="s">
        <v>5</v>
      </c>
      <c r="I43" s="38" t="s">
        <v>5</v>
      </c>
      <c r="J43" s="38" t="s">
        <v>5</v>
      </c>
      <c r="K43" s="38" t="s">
        <v>5</v>
      </c>
      <c r="L43" s="38" t="s">
        <v>5</v>
      </c>
      <c r="M43" s="38" t="s">
        <v>5</v>
      </c>
      <c r="N43" s="38" t="s">
        <v>5</v>
      </c>
      <c r="O43" s="38" t="s">
        <v>5</v>
      </c>
      <c r="P43" s="38" t="s">
        <v>5</v>
      </c>
      <c r="Q43" s="38" t="s">
        <v>5</v>
      </c>
      <c r="R43" s="38" t="s">
        <v>5</v>
      </c>
      <c r="S43" s="38" t="s">
        <v>5</v>
      </c>
      <c r="T43" s="38" t="s">
        <v>5</v>
      </c>
      <c r="U43" s="38" t="s">
        <v>5</v>
      </c>
      <c r="V43" s="38" t="s">
        <v>5</v>
      </c>
      <c r="W43" s="63"/>
      <c r="X43" s="63"/>
      <c r="Y43" s="63"/>
      <c r="Z43" s="63"/>
    </row>
    <row r="44" spans="1:26" x14ac:dyDescent="0.25">
      <c r="A44" s="19" t="s">
        <v>447</v>
      </c>
      <c r="B44" s="15" t="s">
        <v>409</v>
      </c>
      <c r="C44" s="27">
        <v>0</v>
      </c>
      <c r="D44" s="27">
        <v>0</v>
      </c>
      <c r="E44" s="38" t="s">
        <v>5</v>
      </c>
      <c r="F44" s="38" t="s">
        <v>5</v>
      </c>
      <c r="G44" s="38" t="s">
        <v>5</v>
      </c>
      <c r="H44" s="38" t="s">
        <v>5</v>
      </c>
      <c r="I44" s="38" t="s">
        <v>5</v>
      </c>
      <c r="J44" s="38" t="s">
        <v>5</v>
      </c>
      <c r="K44" s="38" t="s">
        <v>5</v>
      </c>
      <c r="L44" s="38" t="s">
        <v>5</v>
      </c>
      <c r="M44" s="38" t="s">
        <v>5</v>
      </c>
      <c r="N44" s="38" t="s">
        <v>5</v>
      </c>
      <c r="O44" s="38" t="s">
        <v>5</v>
      </c>
      <c r="P44" s="38" t="s">
        <v>5</v>
      </c>
      <c r="Q44" s="38" t="s">
        <v>5</v>
      </c>
      <c r="R44" s="38" t="s">
        <v>5</v>
      </c>
      <c r="S44" s="38" t="s">
        <v>5</v>
      </c>
      <c r="T44" s="38" t="s">
        <v>5</v>
      </c>
      <c r="U44" s="38" t="s">
        <v>5</v>
      </c>
      <c r="V44" s="38" t="s">
        <v>5</v>
      </c>
      <c r="W44" s="63"/>
      <c r="X44" s="63"/>
      <c r="Y44" s="63"/>
      <c r="Z44" s="63"/>
    </row>
    <row r="45" spans="1:26" x14ac:dyDescent="0.25">
      <c r="A45" s="19" t="s">
        <v>448</v>
      </c>
      <c r="B45" s="15" t="s">
        <v>410</v>
      </c>
      <c r="C45" s="27">
        <v>0</v>
      </c>
      <c r="D45" s="27">
        <v>0</v>
      </c>
      <c r="E45" s="38" t="s">
        <v>5</v>
      </c>
      <c r="F45" s="38" t="s">
        <v>5</v>
      </c>
      <c r="G45" s="38" t="s">
        <v>5</v>
      </c>
      <c r="H45" s="38" t="s">
        <v>5</v>
      </c>
      <c r="I45" s="38" t="s">
        <v>5</v>
      </c>
      <c r="J45" s="38" t="s">
        <v>5</v>
      </c>
      <c r="K45" s="38" t="s">
        <v>5</v>
      </c>
      <c r="L45" s="38" t="s">
        <v>5</v>
      </c>
      <c r="M45" s="38" t="s">
        <v>5</v>
      </c>
      <c r="N45" s="38" t="s">
        <v>5</v>
      </c>
      <c r="O45" s="38" t="s">
        <v>5</v>
      </c>
      <c r="P45" s="38" t="s">
        <v>5</v>
      </c>
      <c r="Q45" s="38" t="s">
        <v>5</v>
      </c>
      <c r="R45" s="38" t="s">
        <v>5</v>
      </c>
      <c r="S45" s="38" t="s">
        <v>5</v>
      </c>
      <c r="T45" s="38" t="s">
        <v>5</v>
      </c>
      <c r="U45" s="38" t="s">
        <v>5</v>
      </c>
      <c r="V45" s="38" t="s">
        <v>5</v>
      </c>
      <c r="W45" s="63"/>
      <c r="X45" s="63"/>
      <c r="Y45" s="63"/>
      <c r="Z45" s="63"/>
    </row>
    <row r="46" spans="1:26" x14ac:dyDescent="0.25">
      <c r="A46" s="19" t="s">
        <v>449</v>
      </c>
      <c r="B46" s="15" t="s">
        <v>411</v>
      </c>
      <c r="C46" s="27">
        <v>5</v>
      </c>
      <c r="D46" s="27">
        <v>4300638</v>
      </c>
      <c r="E46" s="38" t="s">
        <v>5</v>
      </c>
      <c r="F46" s="38" t="s">
        <v>5</v>
      </c>
      <c r="G46" s="38" t="s">
        <v>5</v>
      </c>
      <c r="H46" s="38" t="s">
        <v>5</v>
      </c>
      <c r="I46" s="38" t="s">
        <v>5</v>
      </c>
      <c r="J46" s="38" t="s">
        <v>5</v>
      </c>
      <c r="K46" s="38" t="s">
        <v>5</v>
      </c>
      <c r="L46" s="38" t="s">
        <v>5</v>
      </c>
      <c r="M46" s="38" t="s">
        <v>5</v>
      </c>
      <c r="N46" s="38" t="s">
        <v>5</v>
      </c>
      <c r="O46" s="38" t="s">
        <v>5</v>
      </c>
      <c r="P46" s="38" t="s">
        <v>5</v>
      </c>
      <c r="Q46" s="38" t="s">
        <v>5</v>
      </c>
      <c r="R46" s="38" t="s">
        <v>5</v>
      </c>
      <c r="S46" s="38" t="s">
        <v>5</v>
      </c>
      <c r="T46" s="38" t="s">
        <v>5</v>
      </c>
      <c r="U46" s="38" t="s">
        <v>5</v>
      </c>
      <c r="V46" s="38" t="s">
        <v>5</v>
      </c>
      <c r="W46" s="63"/>
      <c r="X46" s="63"/>
      <c r="Y46" s="63"/>
      <c r="Z46" s="63"/>
    </row>
    <row r="47" spans="1:26" x14ac:dyDescent="0.25">
      <c r="A47" s="19" t="s">
        <v>450</v>
      </c>
      <c r="B47" s="15" t="s">
        <v>412</v>
      </c>
      <c r="C47" s="27">
        <v>2</v>
      </c>
      <c r="D47" s="27">
        <v>2742800</v>
      </c>
      <c r="E47" s="38" t="s">
        <v>5</v>
      </c>
      <c r="F47" s="38" t="s">
        <v>5</v>
      </c>
      <c r="G47" s="38" t="s">
        <v>5</v>
      </c>
      <c r="H47" s="38" t="s">
        <v>5</v>
      </c>
      <c r="I47" s="38" t="s">
        <v>5</v>
      </c>
      <c r="J47" s="38" t="s">
        <v>5</v>
      </c>
      <c r="K47" s="38" t="s">
        <v>5</v>
      </c>
      <c r="L47" s="38" t="s">
        <v>5</v>
      </c>
      <c r="M47" s="38" t="s">
        <v>5</v>
      </c>
      <c r="N47" s="38" t="s">
        <v>5</v>
      </c>
      <c r="O47" s="38" t="s">
        <v>5</v>
      </c>
      <c r="P47" s="38" t="s">
        <v>5</v>
      </c>
      <c r="Q47" s="38" t="s">
        <v>5</v>
      </c>
      <c r="R47" s="38" t="s">
        <v>5</v>
      </c>
      <c r="S47" s="38" t="s">
        <v>5</v>
      </c>
      <c r="T47" s="38" t="s">
        <v>5</v>
      </c>
      <c r="U47" s="38" t="s">
        <v>5</v>
      </c>
      <c r="V47" s="38" t="s">
        <v>5</v>
      </c>
      <c r="W47" s="63"/>
      <c r="X47" s="63"/>
      <c r="Y47" s="63"/>
      <c r="Z47" s="63"/>
    </row>
    <row r="48" spans="1:26" x14ac:dyDescent="0.25">
      <c r="A48" s="19" t="s">
        <v>451</v>
      </c>
      <c r="B48" s="15" t="s">
        <v>413</v>
      </c>
      <c r="C48" s="27">
        <v>18</v>
      </c>
      <c r="D48" s="27">
        <v>510564</v>
      </c>
      <c r="E48" s="38" t="s">
        <v>5</v>
      </c>
      <c r="F48" s="38" t="s">
        <v>5</v>
      </c>
      <c r="G48" s="38" t="s">
        <v>5</v>
      </c>
      <c r="H48" s="38" t="s">
        <v>5</v>
      </c>
      <c r="I48" s="38" t="s">
        <v>5</v>
      </c>
      <c r="J48" s="38" t="s">
        <v>5</v>
      </c>
      <c r="K48" s="38" t="s">
        <v>5</v>
      </c>
      <c r="L48" s="38" t="s">
        <v>5</v>
      </c>
      <c r="M48" s="38" t="s">
        <v>5</v>
      </c>
      <c r="N48" s="38" t="s">
        <v>5</v>
      </c>
      <c r="O48" s="38" t="s">
        <v>5</v>
      </c>
      <c r="P48" s="38" t="s">
        <v>5</v>
      </c>
      <c r="Q48" s="38" t="s">
        <v>5</v>
      </c>
      <c r="R48" s="38" t="s">
        <v>5</v>
      </c>
      <c r="S48" s="38" t="s">
        <v>5</v>
      </c>
      <c r="T48" s="38" t="s">
        <v>5</v>
      </c>
      <c r="U48" s="38" t="s">
        <v>5</v>
      </c>
      <c r="V48" s="38" t="s">
        <v>5</v>
      </c>
      <c r="W48" s="63"/>
      <c r="X48" s="63"/>
      <c r="Y48" s="63"/>
      <c r="Z48" s="63"/>
    </row>
    <row r="49" spans="1:26" x14ac:dyDescent="0.25">
      <c r="A49" s="19" t="s">
        <v>452</v>
      </c>
      <c r="B49" s="15" t="s">
        <v>414</v>
      </c>
      <c r="C49" s="27">
        <v>0</v>
      </c>
      <c r="D49" s="27">
        <v>0</v>
      </c>
      <c r="E49" s="38" t="s">
        <v>5</v>
      </c>
      <c r="F49" s="38" t="s">
        <v>5</v>
      </c>
      <c r="G49" s="38" t="s">
        <v>5</v>
      </c>
      <c r="H49" s="38" t="s">
        <v>5</v>
      </c>
      <c r="I49" s="38" t="s">
        <v>5</v>
      </c>
      <c r="J49" s="38" t="s">
        <v>5</v>
      </c>
      <c r="K49" s="38" t="s">
        <v>5</v>
      </c>
      <c r="L49" s="38" t="s">
        <v>5</v>
      </c>
      <c r="M49" s="38" t="s">
        <v>5</v>
      </c>
      <c r="N49" s="38" t="s">
        <v>5</v>
      </c>
      <c r="O49" s="38" t="s">
        <v>5</v>
      </c>
      <c r="P49" s="38" t="s">
        <v>5</v>
      </c>
      <c r="Q49" s="38" t="s">
        <v>5</v>
      </c>
      <c r="R49" s="38" t="s">
        <v>5</v>
      </c>
      <c r="S49" s="38" t="s">
        <v>5</v>
      </c>
      <c r="T49" s="38" t="s">
        <v>5</v>
      </c>
      <c r="U49" s="38" t="s">
        <v>5</v>
      </c>
      <c r="V49" s="38" t="s">
        <v>5</v>
      </c>
      <c r="W49" s="63"/>
      <c r="X49" s="63"/>
      <c r="Y49" s="63"/>
      <c r="Z49" s="63"/>
    </row>
    <row r="50" spans="1:26" x14ac:dyDescent="0.25">
      <c r="A50" s="19" t="s">
        <v>453</v>
      </c>
      <c r="B50" s="15" t="s">
        <v>415</v>
      </c>
      <c r="C50" s="27">
        <v>0</v>
      </c>
      <c r="D50" s="27">
        <v>0</v>
      </c>
      <c r="E50" s="38" t="s">
        <v>5</v>
      </c>
      <c r="F50" s="38" t="s">
        <v>5</v>
      </c>
      <c r="G50" s="38" t="s">
        <v>5</v>
      </c>
      <c r="H50" s="38" t="s">
        <v>5</v>
      </c>
      <c r="I50" s="38" t="s">
        <v>5</v>
      </c>
      <c r="J50" s="38" t="s">
        <v>5</v>
      </c>
      <c r="K50" s="38" t="s">
        <v>5</v>
      </c>
      <c r="L50" s="38" t="s">
        <v>5</v>
      </c>
      <c r="M50" s="38" t="s">
        <v>5</v>
      </c>
      <c r="N50" s="38" t="s">
        <v>5</v>
      </c>
      <c r="O50" s="38" t="s">
        <v>5</v>
      </c>
      <c r="P50" s="38" t="s">
        <v>5</v>
      </c>
      <c r="Q50" s="38" t="s">
        <v>5</v>
      </c>
      <c r="R50" s="38" t="s">
        <v>5</v>
      </c>
      <c r="S50" s="38" t="s">
        <v>5</v>
      </c>
      <c r="T50" s="38" t="s">
        <v>5</v>
      </c>
      <c r="U50" s="38" t="s">
        <v>5</v>
      </c>
      <c r="V50" s="38" t="s">
        <v>5</v>
      </c>
      <c r="W50" s="63"/>
      <c r="X50" s="63"/>
      <c r="Y50" s="63"/>
      <c r="Z50" s="63"/>
    </row>
    <row r="51" spans="1:26" x14ac:dyDescent="0.25">
      <c r="A51" s="19" t="s">
        <v>454</v>
      </c>
      <c r="B51" s="15" t="s">
        <v>416</v>
      </c>
      <c r="C51" s="27">
        <v>0</v>
      </c>
      <c r="D51" s="27">
        <v>0</v>
      </c>
      <c r="E51" s="38" t="s">
        <v>5</v>
      </c>
      <c r="F51" s="38" t="s">
        <v>5</v>
      </c>
      <c r="G51" s="38" t="s">
        <v>5</v>
      </c>
      <c r="H51" s="38" t="s">
        <v>5</v>
      </c>
      <c r="I51" s="38" t="s">
        <v>5</v>
      </c>
      <c r="J51" s="38" t="s">
        <v>5</v>
      </c>
      <c r="K51" s="38" t="s">
        <v>5</v>
      </c>
      <c r="L51" s="38" t="s">
        <v>5</v>
      </c>
      <c r="M51" s="38" t="s">
        <v>5</v>
      </c>
      <c r="N51" s="38" t="s">
        <v>5</v>
      </c>
      <c r="O51" s="38" t="s">
        <v>5</v>
      </c>
      <c r="P51" s="38" t="s">
        <v>5</v>
      </c>
      <c r="Q51" s="38" t="s">
        <v>5</v>
      </c>
      <c r="R51" s="38" t="s">
        <v>5</v>
      </c>
      <c r="S51" s="38" t="s">
        <v>5</v>
      </c>
      <c r="T51" s="38" t="s">
        <v>5</v>
      </c>
      <c r="U51" s="38" t="s">
        <v>5</v>
      </c>
      <c r="V51" s="38" t="s">
        <v>5</v>
      </c>
      <c r="W51" s="63"/>
      <c r="X51" s="63"/>
      <c r="Y51" s="63"/>
      <c r="Z51" s="63"/>
    </row>
    <row r="52" spans="1:26" x14ac:dyDescent="0.25">
      <c r="A52" s="19" t="s">
        <v>455</v>
      </c>
      <c r="B52" s="15" t="s">
        <v>417</v>
      </c>
      <c r="C52" s="27">
        <v>1</v>
      </c>
      <c r="D52" s="27">
        <v>2820</v>
      </c>
      <c r="E52" s="38" t="s">
        <v>5</v>
      </c>
      <c r="F52" s="38" t="s">
        <v>5</v>
      </c>
      <c r="G52" s="38" t="s">
        <v>5</v>
      </c>
      <c r="H52" s="38" t="s">
        <v>5</v>
      </c>
      <c r="I52" s="38" t="s">
        <v>5</v>
      </c>
      <c r="J52" s="38" t="s">
        <v>5</v>
      </c>
      <c r="K52" s="38" t="s">
        <v>5</v>
      </c>
      <c r="L52" s="38" t="s">
        <v>5</v>
      </c>
      <c r="M52" s="38" t="s">
        <v>5</v>
      </c>
      <c r="N52" s="38" t="s">
        <v>5</v>
      </c>
      <c r="O52" s="38" t="s">
        <v>5</v>
      </c>
      <c r="P52" s="38" t="s">
        <v>5</v>
      </c>
      <c r="Q52" s="38" t="s">
        <v>5</v>
      </c>
      <c r="R52" s="38" t="s">
        <v>5</v>
      </c>
      <c r="S52" s="38" t="s">
        <v>5</v>
      </c>
      <c r="T52" s="38" t="s">
        <v>5</v>
      </c>
      <c r="U52" s="38" t="s">
        <v>5</v>
      </c>
      <c r="V52" s="38" t="s">
        <v>5</v>
      </c>
      <c r="W52" s="63"/>
      <c r="X52" s="63"/>
      <c r="Y52" s="63"/>
      <c r="Z52" s="63"/>
    </row>
    <row r="53" spans="1:26" x14ac:dyDescent="0.25">
      <c r="A53" s="19" t="s">
        <v>456</v>
      </c>
      <c r="B53" s="15" t="s">
        <v>418</v>
      </c>
      <c r="C53" s="27">
        <v>0</v>
      </c>
      <c r="D53" s="27">
        <v>0</v>
      </c>
      <c r="E53" s="38" t="s">
        <v>5</v>
      </c>
      <c r="F53" s="38" t="s">
        <v>5</v>
      </c>
      <c r="G53" s="38" t="s">
        <v>5</v>
      </c>
      <c r="H53" s="38" t="s">
        <v>5</v>
      </c>
      <c r="I53" s="38" t="s">
        <v>5</v>
      </c>
      <c r="J53" s="38" t="s">
        <v>5</v>
      </c>
      <c r="K53" s="38" t="s">
        <v>5</v>
      </c>
      <c r="L53" s="38" t="s">
        <v>5</v>
      </c>
      <c r="M53" s="38" t="s">
        <v>5</v>
      </c>
      <c r="N53" s="38" t="s">
        <v>5</v>
      </c>
      <c r="O53" s="38" t="s">
        <v>5</v>
      </c>
      <c r="P53" s="38" t="s">
        <v>5</v>
      </c>
      <c r="Q53" s="38" t="s">
        <v>5</v>
      </c>
      <c r="R53" s="38" t="s">
        <v>5</v>
      </c>
      <c r="S53" s="38" t="s">
        <v>5</v>
      </c>
      <c r="T53" s="38" t="s">
        <v>5</v>
      </c>
      <c r="U53" s="38" t="s">
        <v>5</v>
      </c>
      <c r="V53" s="38" t="s">
        <v>5</v>
      </c>
      <c r="W53" s="63"/>
      <c r="X53" s="63"/>
      <c r="Y53" s="63"/>
      <c r="Z53" s="63"/>
    </row>
    <row r="54" spans="1:26" x14ac:dyDescent="0.25">
      <c r="A54" s="19" t="s">
        <v>457</v>
      </c>
      <c r="B54" s="15" t="s">
        <v>419</v>
      </c>
      <c r="C54" s="27">
        <v>0</v>
      </c>
      <c r="D54" s="27">
        <v>0</v>
      </c>
      <c r="E54" s="38" t="s">
        <v>5</v>
      </c>
      <c r="F54" s="38" t="s">
        <v>5</v>
      </c>
      <c r="G54" s="38" t="s">
        <v>5</v>
      </c>
      <c r="H54" s="38" t="s">
        <v>5</v>
      </c>
      <c r="I54" s="38" t="s">
        <v>5</v>
      </c>
      <c r="J54" s="38" t="s">
        <v>5</v>
      </c>
      <c r="K54" s="38" t="s">
        <v>5</v>
      </c>
      <c r="L54" s="38" t="s">
        <v>5</v>
      </c>
      <c r="M54" s="38" t="s">
        <v>5</v>
      </c>
      <c r="N54" s="38" t="s">
        <v>5</v>
      </c>
      <c r="O54" s="38" t="s">
        <v>5</v>
      </c>
      <c r="P54" s="38" t="s">
        <v>5</v>
      </c>
      <c r="Q54" s="38" t="s">
        <v>5</v>
      </c>
      <c r="R54" s="38" t="s">
        <v>5</v>
      </c>
      <c r="S54" s="38" t="s">
        <v>5</v>
      </c>
      <c r="T54" s="38" t="s">
        <v>5</v>
      </c>
      <c r="U54" s="38" t="s">
        <v>5</v>
      </c>
      <c r="V54" s="38" t="s">
        <v>5</v>
      </c>
      <c r="W54" s="63"/>
      <c r="X54" s="63"/>
      <c r="Y54" s="63"/>
      <c r="Z54" s="63"/>
    </row>
    <row r="55" spans="1:26" x14ac:dyDescent="0.25">
      <c r="A55" s="19" t="s">
        <v>458</v>
      </c>
      <c r="B55" s="15" t="s">
        <v>420</v>
      </c>
      <c r="C55" s="27">
        <v>4</v>
      </c>
      <c r="D55" s="27">
        <v>1440349</v>
      </c>
      <c r="E55" s="38" t="s">
        <v>5</v>
      </c>
      <c r="F55" s="38" t="s">
        <v>5</v>
      </c>
      <c r="G55" s="38" t="s">
        <v>5</v>
      </c>
      <c r="H55" s="38" t="s">
        <v>5</v>
      </c>
      <c r="I55" s="38" t="s">
        <v>5</v>
      </c>
      <c r="J55" s="38" t="s">
        <v>5</v>
      </c>
      <c r="K55" s="38" t="s">
        <v>5</v>
      </c>
      <c r="L55" s="38" t="s">
        <v>5</v>
      </c>
      <c r="M55" s="38" t="s">
        <v>5</v>
      </c>
      <c r="N55" s="38" t="s">
        <v>5</v>
      </c>
      <c r="O55" s="38" t="s">
        <v>5</v>
      </c>
      <c r="P55" s="38" t="s">
        <v>5</v>
      </c>
      <c r="Q55" s="38" t="s">
        <v>5</v>
      </c>
      <c r="R55" s="38" t="s">
        <v>5</v>
      </c>
      <c r="S55" s="38" t="s">
        <v>5</v>
      </c>
      <c r="T55" s="38" t="s">
        <v>5</v>
      </c>
      <c r="U55" s="38" t="s">
        <v>5</v>
      </c>
      <c r="V55" s="38" t="s">
        <v>5</v>
      </c>
      <c r="W55" s="63"/>
      <c r="X55" s="63"/>
      <c r="Y55" s="63"/>
      <c r="Z55" s="63"/>
    </row>
    <row r="56" spans="1:26" x14ac:dyDescent="0.25">
      <c r="A56" s="19" t="s">
        <v>459</v>
      </c>
      <c r="B56" s="15" t="s">
        <v>421</v>
      </c>
      <c r="C56" s="27">
        <v>0</v>
      </c>
      <c r="D56" s="27">
        <v>0</v>
      </c>
      <c r="E56" s="38" t="s">
        <v>5</v>
      </c>
      <c r="F56" s="38" t="s">
        <v>5</v>
      </c>
      <c r="G56" s="38" t="s">
        <v>5</v>
      </c>
      <c r="H56" s="38" t="s">
        <v>5</v>
      </c>
      <c r="I56" s="38" t="s">
        <v>5</v>
      </c>
      <c r="J56" s="38" t="s">
        <v>5</v>
      </c>
      <c r="K56" s="38" t="s">
        <v>5</v>
      </c>
      <c r="L56" s="38" t="s">
        <v>5</v>
      </c>
      <c r="M56" s="38" t="s">
        <v>5</v>
      </c>
      <c r="N56" s="38" t="s">
        <v>5</v>
      </c>
      <c r="O56" s="38" t="s">
        <v>5</v>
      </c>
      <c r="P56" s="38" t="s">
        <v>5</v>
      </c>
      <c r="Q56" s="38" t="s">
        <v>5</v>
      </c>
      <c r="R56" s="38" t="s">
        <v>5</v>
      </c>
      <c r="S56" s="38" t="s">
        <v>5</v>
      </c>
      <c r="T56" s="38" t="s">
        <v>5</v>
      </c>
      <c r="U56" s="38" t="s">
        <v>5</v>
      </c>
      <c r="V56" s="38" t="s">
        <v>5</v>
      </c>
      <c r="W56" s="63"/>
      <c r="X56" s="63"/>
      <c r="Y56" s="63"/>
      <c r="Z56" s="63"/>
    </row>
    <row r="57" spans="1:26" x14ac:dyDescent="0.25">
      <c r="A57" s="19" t="s">
        <v>460</v>
      </c>
      <c r="B57" s="15" t="s">
        <v>422</v>
      </c>
      <c r="C57" s="27">
        <v>0</v>
      </c>
      <c r="D57" s="27">
        <v>0</v>
      </c>
      <c r="E57" s="38" t="s">
        <v>5</v>
      </c>
      <c r="F57" s="38" t="s">
        <v>5</v>
      </c>
      <c r="G57" s="38" t="s">
        <v>5</v>
      </c>
      <c r="H57" s="38" t="s">
        <v>5</v>
      </c>
      <c r="I57" s="38" t="s">
        <v>5</v>
      </c>
      <c r="J57" s="38" t="s">
        <v>5</v>
      </c>
      <c r="K57" s="38" t="s">
        <v>5</v>
      </c>
      <c r="L57" s="38" t="s">
        <v>5</v>
      </c>
      <c r="M57" s="38" t="s">
        <v>5</v>
      </c>
      <c r="N57" s="38" t="s">
        <v>5</v>
      </c>
      <c r="O57" s="38" t="s">
        <v>5</v>
      </c>
      <c r="P57" s="38" t="s">
        <v>5</v>
      </c>
      <c r="Q57" s="38" t="s">
        <v>5</v>
      </c>
      <c r="R57" s="38" t="s">
        <v>5</v>
      </c>
      <c r="S57" s="38" t="s">
        <v>5</v>
      </c>
      <c r="T57" s="38" t="s">
        <v>5</v>
      </c>
      <c r="U57" s="38" t="s">
        <v>5</v>
      </c>
      <c r="V57" s="38" t="s">
        <v>5</v>
      </c>
      <c r="W57" s="63"/>
      <c r="X57" s="63"/>
      <c r="Y57" s="63"/>
      <c r="Z57" s="63"/>
    </row>
    <row r="58" spans="1:26" x14ac:dyDescent="0.25">
      <c r="A58" s="19" t="s">
        <v>461</v>
      </c>
      <c r="B58" s="15" t="s">
        <v>423</v>
      </c>
      <c r="C58" s="27">
        <v>0</v>
      </c>
      <c r="D58" s="27">
        <v>0</v>
      </c>
      <c r="E58" s="38" t="s">
        <v>5</v>
      </c>
      <c r="F58" s="38" t="s">
        <v>5</v>
      </c>
      <c r="G58" s="38" t="s">
        <v>5</v>
      </c>
      <c r="H58" s="38" t="s">
        <v>5</v>
      </c>
      <c r="I58" s="38" t="s">
        <v>5</v>
      </c>
      <c r="J58" s="38" t="s">
        <v>5</v>
      </c>
      <c r="K58" s="38" t="s">
        <v>5</v>
      </c>
      <c r="L58" s="38" t="s">
        <v>5</v>
      </c>
      <c r="M58" s="38" t="s">
        <v>5</v>
      </c>
      <c r="N58" s="38" t="s">
        <v>5</v>
      </c>
      <c r="O58" s="38" t="s">
        <v>5</v>
      </c>
      <c r="P58" s="38" t="s">
        <v>5</v>
      </c>
      <c r="Q58" s="38" t="s">
        <v>5</v>
      </c>
      <c r="R58" s="38" t="s">
        <v>5</v>
      </c>
      <c r="S58" s="38" t="s">
        <v>5</v>
      </c>
      <c r="T58" s="38" t="s">
        <v>5</v>
      </c>
      <c r="U58" s="38" t="s">
        <v>5</v>
      </c>
      <c r="V58" s="38" t="s">
        <v>5</v>
      </c>
      <c r="W58" s="63"/>
      <c r="X58" s="63"/>
      <c r="Y58" s="63"/>
      <c r="Z58" s="63"/>
    </row>
    <row r="59" spans="1:26" x14ac:dyDescent="0.25">
      <c r="A59" s="19" t="s">
        <v>462</v>
      </c>
      <c r="B59" s="15" t="s">
        <v>589</v>
      </c>
      <c r="C59" s="27">
        <v>150</v>
      </c>
      <c r="D59" s="27">
        <v>291732</v>
      </c>
      <c r="E59" s="38" t="s">
        <v>5</v>
      </c>
      <c r="F59" s="38" t="s">
        <v>5</v>
      </c>
      <c r="G59" s="38" t="s">
        <v>5</v>
      </c>
      <c r="H59" s="38" t="s">
        <v>5</v>
      </c>
      <c r="I59" s="38" t="s">
        <v>5</v>
      </c>
      <c r="J59" s="38" t="s">
        <v>5</v>
      </c>
      <c r="K59" s="38" t="s">
        <v>5</v>
      </c>
      <c r="L59" s="38" t="s">
        <v>5</v>
      </c>
      <c r="M59" s="38" t="s">
        <v>5</v>
      </c>
      <c r="N59" s="38" t="s">
        <v>5</v>
      </c>
      <c r="O59" s="38" t="s">
        <v>5</v>
      </c>
      <c r="P59" s="38" t="s">
        <v>5</v>
      </c>
      <c r="Q59" s="38" t="s">
        <v>5</v>
      </c>
      <c r="R59" s="38" t="s">
        <v>5</v>
      </c>
      <c r="S59" s="38" t="s">
        <v>5</v>
      </c>
      <c r="T59" s="38" t="s">
        <v>5</v>
      </c>
      <c r="U59" s="38" t="s">
        <v>5</v>
      </c>
      <c r="V59" s="38" t="s">
        <v>5</v>
      </c>
      <c r="W59" s="63"/>
      <c r="X59" s="63"/>
      <c r="Y59" s="63"/>
      <c r="Z59" s="63"/>
    </row>
    <row r="60" spans="1:26" x14ac:dyDescent="0.25">
      <c r="A60" s="19" t="s">
        <v>463</v>
      </c>
      <c r="B60" s="15" t="s">
        <v>424</v>
      </c>
      <c r="C60" s="27">
        <v>0</v>
      </c>
      <c r="D60" s="27">
        <v>0</v>
      </c>
      <c r="E60" s="38" t="s">
        <v>5</v>
      </c>
      <c r="F60" s="38" t="s">
        <v>5</v>
      </c>
      <c r="G60" s="38" t="s">
        <v>5</v>
      </c>
      <c r="H60" s="38" t="s">
        <v>5</v>
      </c>
      <c r="I60" s="38" t="s">
        <v>5</v>
      </c>
      <c r="J60" s="38" t="s">
        <v>5</v>
      </c>
      <c r="K60" s="38" t="s">
        <v>5</v>
      </c>
      <c r="L60" s="38" t="s">
        <v>5</v>
      </c>
      <c r="M60" s="38" t="s">
        <v>5</v>
      </c>
      <c r="N60" s="38" t="s">
        <v>5</v>
      </c>
      <c r="O60" s="38" t="s">
        <v>5</v>
      </c>
      <c r="P60" s="38" t="s">
        <v>5</v>
      </c>
      <c r="Q60" s="38" t="s">
        <v>5</v>
      </c>
      <c r="R60" s="38" t="s">
        <v>5</v>
      </c>
      <c r="S60" s="38" t="s">
        <v>5</v>
      </c>
      <c r="T60" s="38" t="s">
        <v>5</v>
      </c>
      <c r="U60" s="38" t="s">
        <v>5</v>
      </c>
      <c r="V60" s="38" t="s">
        <v>5</v>
      </c>
      <c r="W60" s="63"/>
      <c r="X60" s="63"/>
      <c r="Y60" s="63"/>
      <c r="Z60" s="63"/>
    </row>
    <row r="61" spans="1:26" x14ac:dyDescent="0.25">
      <c r="A61" s="19" t="s">
        <v>464</v>
      </c>
      <c r="B61" s="15" t="s">
        <v>425</v>
      </c>
      <c r="C61" s="27">
        <v>1</v>
      </c>
      <c r="D61" s="27">
        <v>9500</v>
      </c>
      <c r="E61" s="38" t="s">
        <v>5</v>
      </c>
      <c r="F61" s="38" t="s">
        <v>5</v>
      </c>
      <c r="G61" s="38" t="s">
        <v>5</v>
      </c>
      <c r="H61" s="38" t="s">
        <v>5</v>
      </c>
      <c r="I61" s="38" t="s">
        <v>5</v>
      </c>
      <c r="J61" s="38" t="s">
        <v>5</v>
      </c>
      <c r="K61" s="38" t="s">
        <v>5</v>
      </c>
      <c r="L61" s="38" t="s">
        <v>5</v>
      </c>
      <c r="M61" s="38" t="s">
        <v>5</v>
      </c>
      <c r="N61" s="38" t="s">
        <v>5</v>
      </c>
      <c r="O61" s="38" t="s">
        <v>5</v>
      </c>
      <c r="P61" s="38" t="s">
        <v>5</v>
      </c>
      <c r="Q61" s="38" t="s">
        <v>5</v>
      </c>
      <c r="R61" s="38" t="s">
        <v>5</v>
      </c>
      <c r="S61" s="38" t="s">
        <v>5</v>
      </c>
      <c r="T61" s="38" t="s">
        <v>5</v>
      </c>
      <c r="U61" s="38" t="s">
        <v>5</v>
      </c>
      <c r="V61" s="38" t="s">
        <v>5</v>
      </c>
      <c r="W61" s="63"/>
      <c r="X61" s="63"/>
      <c r="Y61" s="63"/>
      <c r="Z61" s="63"/>
    </row>
    <row r="62" spans="1:26" x14ac:dyDescent="0.25">
      <c r="A62" s="19" t="s">
        <v>465</v>
      </c>
      <c r="B62" s="15" t="s">
        <v>426</v>
      </c>
      <c r="C62" s="27">
        <v>0</v>
      </c>
      <c r="D62" s="27">
        <v>0</v>
      </c>
      <c r="E62" s="38" t="s">
        <v>5</v>
      </c>
      <c r="F62" s="38" t="s">
        <v>5</v>
      </c>
      <c r="G62" s="38" t="s">
        <v>5</v>
      </c>
      <c r="H62" s="38" t="s">
        <v>5</v>
      </c>
      <c r="I62" s="38" t="s">
        <v>5</v>
      </c>
      <c r="J62" s="38" t="s">
        <v>5</v>
      </c>
      <c r="K62" s="38" t="s">
        <v>5</v>
      </c>
      <c r="L62" s="38" t="s">
        <v>5</v>
      </c>
      <c r="M62" s="38" t="s">
        <v>5</v>
      </c>
      <c r="N62" s="38" t="s">
        <v>5</v>
      </c>
      <c r="O62" s="38" t="s">
        <v>5</v>
      </c>
      <c r="P62" s="38" t="s">
        <v>5</v>
      </c>
      <c r="Q62" s="38" t="s">
        <v>5</v>
      </c>
      <c r="R62" s="38" t="s">
        <v>5</v>
      </c>
      <c r="S62" s="38" t="s">
        <v>5</v>
      </c>
      <c r="T62" s="38" t="s">
        <v>5</v>
      </c>
      <c r="U62" s="38" t="s">
        <v>5</v>
      </c>
      <c r="V62" s="38" t="s">
        <v>5</v>
      </c>
      <c r="W62" s="63"/>
      <c r="X62" s="63"/>
      <c r="Y62" s="63"/>
      <c r="Z62" s="63"/>
    </row>
    <row r="63" spans="1:26" x14ac:dyDescent="0.25">
      <c r="A63" s="19" t="s">
        <v>466</v>
      </c>
      <c r="B63" s="15" t="s">
        <v>427</v>
      </c>
      <c r="C63" s="27">
        <v>2</v>
      </c>
      <c r="D63" s="27">
        <v>135481</v>
      </c>
      <c r="E63" s="38" t="s">
        <v>5</v>
      </c>
      <c r="F63" s="38" t="s">
        <v>5</v>
      </c>
      <c r="G63" s="38" t="s">
        <v>5</v>
      </c>
      <c r="H63" s="38" t="s">
        <v>5</v>
      </c>
      <c r="I63" s="38" t="s">
        <v>5</v>
      </c>
      <c r="J63" s="38" t="s">
        <v>5</v>
      </c>
      <c r="K63" s="38" t="s">
        <v>5</v>
      </c>
      <c r="L63" s="38" t="s">
        <v>5</v>
      </c>
      <c r="M63" s="38" t="s">
        <v>5</v>
      </c>
      <c r="N63" s="38" t="s">
        <v>5</v>
      </c>
      <c r="O63" s="38" t="s">
        <v>5</v>
      </c>
      <c r="P63" s="38" t="s">
        <v>5</v>
      </c>
      <c r="Q63" s="38" t="s">
        <v>5</v>
      </c>
      <c r="R63" s="38" t="s">
        <v>5</v>
      </c>
      <c r="S63" s="38" t="s">
        <v>5</v>
      </c>
      <c r="T63" s="38" t="s">
        <v>5</v>
      </c>
      <c r="U63" s="38" t="s">
        <v>5</v>
      </c>
      <c r="V63" s="38" t="s">
        <v>5</v>
      </c>
      <c r="W63" s="63"/>
      <c r="X63" s="63"/>
      <c r="Y63" s="63"/>
      <c r="Z63" s="63"/>
    </row>
    <row r="64" spans="1:26" x14ac:dyDescent="0.25">
      <c r="A64" s="19" t="s">
        <v>467</v>
      </c>
      <c r="B64" s="15" t="s">
        <v>428</v>
      </c>
      <c r="C64" s="27">
        <v>0</v>
      </c>
      <c r="D64" s="27">
        <v>0</v>
      </c>
      <c r="E64" s="38" t="s">
        <v>5</v>
      </c>
      <c r="F64" s="38" t="s">
        <v>5</v>
      </c>
      <c r="G64" s="38" t="s">
        <v>5</v>
      </c>
      <c r="H64" s="38" t="s">
        <v>5</v>
      </c>
      <c r="I64" s="38" t="s">
        <v>5</v>
      </c>
      <c r="J64" s="38" t="s">
        <v>5</v>
      </c>
      <c r="K64" s="38" t="s">
        <v>5</v>
      </c>
      <c r="L64" s="38" t="s">
        <v>5</v>
      </c>
      <c r="M64" s="38" t="s">
        <v>5</v>
      </c>
      <c r="N64" s="38" t="s">
        <v>5</v>
      </c>
      <c r="O64" s="38" t="s">
        <v>5</v>
      </c>
      <c r="P64" s="38" t="s">
        <v>5</v>
      </c>
      <c r="Q64" s="38" t="s">
        <v>5</v>
      </c>
      <c r="R64" s="38" t="s">
        <v>5</v>
      </c>
      <c r="S64" s="38" t="s">
        <v>5</v>
      </c>
      <c r="T64" s="38" t="s">
        <v>5</v>
      </c>
      <c r="U64" s="38" t="s">
        <v>5</v>
      </c>
      <c r="V64" s="38" t="s">
        <v>5</v>
      </c>
      <c r="W64" s="63"/>
      <c r="X64" s="63"/>
      <c r="Y64" s="63"/>
      <c r="Z64" s="63"/>
    </row>
    <row r="65" spans="1:26" x14ac:dyDescent="0.25">
      <c r="A65" s="19" t="s">
        <v>468</v>
      </c>
      <c r="B65" s="15" t="s">
        <v>429</v>
      </c>
      <c r="C65" s="27">
        <v>0</v>
      </c>
      <c r="D65" s="27">
        <v>0</v>
      </c>
      <c r="E65" s="38" t="s">
        <v>5</v>
      </c>
      <c r="F65" s="38" t="s">
        <v>5</v>
      </c>
      <c r="G65" s="38" t="s">
        <v>5</v>
      </c>
      <c r="H65" s="38" t="s">
        <v>5</v>
      </c>
      <c r="I65" s="38" t="s">
        <v>5</v>
      </c>
      <c r="J65" s="38" t="s">
        <v>5</v>
      </c>
      <c r="K65" s="38" t="s">
        <v>5</v>
      </c>
      <c r="L65" s="38" t="s">
        <v>5</v>
      </c>
      <c r="M65" s="38" t="s">
        <v>5</v>
      </c>
      <c r="N65" s="38" t="s">
        <v>5</v>
      </c>
      <c r="O65" s="38" t="s">
        <v>5</v>
      </c>
      <c r="P65" s="38" t="s">
        <v>5</v>
      </c>
      <c r="Q65" s="38" t="s">
        <v>5</v>
      </c>
      <c r="R65" s="38" t="s">
        <v>5</v>
      </c>
      <c r="S65" s="38" t="s">
        <v>5</v>
      </c>
      <c r="T65" s="38" t="s">
        <v>5</v>
      </c>
      <c r="U65" s="38" t="s">
        <v>5</v>
      </c>
      <c r="V65" s="38" t="s">
        <v>5</v>
      </c>
      <c r="W65" s="63"/>
      <c r="X65" s="63"/>
      <c r="Y65" s="63"/>
      <c r="Z65" s="63"/>
    </row>
    <row r="66" spans="1:26" x14ac:dyDescent="0.25">
      <c r="A66" s="19" t="s">
        <v>469</v>
      </c>
      <c r="B66" s="15" t="s">
        <v>434</v>
      </c>
      <c r="C66" s="27">
        <v>4</v>
      </c>
      <c r="D66" s="27">
        <v>84554</v>
      </c>
      <c r="E66" s="38" t="s">
        <v>5</v>
      </c>
      <c r="F66" s="38" t="s">
        <v>5</v>
      </c>
      <c r="G66" s="38" t="s">
        <v>5</v>
      </c>
      <c r="H66" s="38" t="s">
        <v>5</v>
      </c>
      <c r="I66" s="38" t="s">
        <v>5</v>
      </c>
      <c r="J66" s="38" t="s">
        <v>5</v>
      </c>
      <c r="K66" s="38" t="s">
        <v>5</v>
      </c>
      <c r="L66" s="38" t="s">
        <v>5</v>
      </c>
      <c r="M66" s="38" t="s">
        <v>5</v>
      </c>
      <c r="N66" s="38" t="s">
        <v>5</v>
      </c>
      <c r="O66" s="38" t="s">
        <v>5</v>
      </c>
      <c r="P66" s="38" t="s">
        <v>5</v>
      </c>
      <c r="Q66" s="38" t="s">
        <v>5</v>
      </c>
      <c r="R66" s="38" t="s">
        <v>5</v>
      </c>
      <c r="S66" s="38" t="s">
        <v>5</v>
      </c>
      <c r="T66" s="38" t="s">
        <v>5</v>
      </c>
      <c r="U66" s="38" t="s">
        <v>5</v>
      </c>
      <c r="V66" s="38" t="s">
        <v>5</v>
      </c>
      <c r="W66" s="63"/>
      <c r="X66" s="63"/>
      <c r="Y66" s="63"/>
      <c r="Z66" s="63"/>
    </row>
    <row r="67" spans="1:26" x14ac:dyDescent="0.25">
      <c r="A67" s="19" t="s">
        <v>470</v>
      </c>
      <c r="B67" s="15" t="s">
        <v>430</v>
      </c>
      <c r="C67" s="27">
        <v>0</v>
      </c>
      <c r="D67" s="27">
        <v>0</v>
      </c>
      <c r="E67" s="38" t="s">
        <v>5</v>
      </c>
      <c r="F67" s="38" t="s">
        <v>5</v>
      </c>
      <c r="G67" s="38" t="s">
        <v>5</v>
      </c>
      <c r="H67" s="38" t="s">
        <v>5</v>
      </c>
      <c r="I67" s="38" t="s">
        <v>5</v>
      </c>
      <c r="J67" s="38" t="s">
        <v>5</v>
      </c>
      <c r="K67" s="38" t="s">
        <v>5</v>
      </c>
      <c r="L67" s="38" t="s">
        <v>5</v>
      </c>
      <c r="M67" s="38" t="s">
        <v>5</v>
      </c>
      <c r="N67" s="38" t="s">
        <v>5</v>
      </c>
      <c r="O67" s="38" t="s">
        <v>5</v>
      </c>
      <c r="P67" s="38" t="s">
        <v>5</v>
      </c>
      <c r="Q67" s="38" t="s">
        <v>5</v>
      </c>
      <c r="R67" s="38" t="s">
        <v>5</v>
      </c>
      <c r="S67" s="38" t="s">
        <v>5</v>
      </c>
      <c r="T67" s="38" t="s">
        <v>5</v>
      </c>
      <c r="U67" s="38" t="s">
        <v>5</v>
      </c>
      <c r="V67" s="38" t="s">
        <v>5</v>
      </c>
      <c r="W67" s="63"/>
      <c r="X67" s="63"/>
      <c r="Y67" s="63"/>
      <c r="Z67" s="63"/>
    </row>
    <row r="68" spans="1:26" x14ac:dyDescent="0.25">
      <c r="A68" s="19" t="s">
        <v>471</v>
      </c>
      <c r="B68" s="15" t="s">
        <v>431</v>
      </c>
      <c r="C68" s="27">
        <v>2</v>
      </c>
      <c r="D68" s="27">
        <v>43352</v>
      </c>
      <c r="E68" s="38" t="s">
        <v>5</v>
      </c>
      <c r="F68" s="38" t="s">
        <v>5</v>
      </c>
      <c r="G68" s="38" t="s">
        <v>5</v>
      </c>
      <c r="H68" s="38" t="s">
        <v>5</v>
      </c>
      <c r="I68" s="38" t="s">
        <v>5</v>
      </c>
      <c r="J68" s="38" t="s">
        <v>5</v>
      </c>
      <c r="K68" s="38" t="s">
        <v>5</v>
      </c>
      <c r="L68" s="38" t="s">
        <v>5</v>
      </c>
      <c r="M68" s="38" t="s">
        <v>5</v>
      </c>
      <c r="N68" s="38" t="s">
        <v>5</v>
      </c>
      <c r="O68" s="38" t="s">
        <v>5</v>
      </c>
      <c r="P68" s="38" t="s">
        <v>5</v>
      </c>
      <c r="Q68" s="38" t="s">
        <v>5</v>
      </c>
      <c r="R68" s="38" t="s">
        <v>5</v>
      </c>
      <c r="S68" s="38" t="s">
        <v>5</v>
      </c>
      <c r="T68" s="38" t="s">
        <v>5</v>
      </c>
      <c r="U68" s="38" t="s">
        <v>5</v>
      </c>
      <c r="V68" s="38" t="s">
        <v>5</v>
      </c>
      <c r="W68" s="63"/>
      <c r="X68" s="63"/>
      <c r="Y68" s="63"/>
      <c r="Z68" s="63"/>
    </row>
    <row r="69" spans="1:26" x14ac:dyDescent="0.25">
      <c r="A69" s="19" t="s">
        <v>472</v>
      </c>
      <c r="B69" s="15" t="s">
        <v>432</v>
      </c>
      <c r="C69" s="27">
        <v>2</v>
      </c>
      <c r="D69" s="27">
        <v>12152</v>
      </c>
      <c r="E69" s="38" t="s">
        <v>5</v>
      </c>
      <c r="F69" s="38" t="s">
        <v>5</v>
      </c>
      <c r="G69" s="38" t="s">
        <v>5</v>
      </c>
      <c r="H69" s="38" t="s">
        <v>5</v>
      </c>
      <c r="I69" s="38" t="s">
        <v>5</v>
      </c>
      <c r="J69" s="38" t="s">
        <v>5</v>
      </c>
      <c r="K69" s="38" t="s">
        <v>5</v>
      </c>
      <c r="L69" s="38" t="s">
        <v>5</v>
      </c>
      <c r="M69" s="38" t="s">
        <v>5</v>
      </c>
      <c r="N69" s="38" t="s">
        <v>5</v>
      </c>
      <c r="O69" s="38" t="s">
        <v>5</v>
      </c>
      <c r="P69" s="38" t="s">
        <v>5</v>
      </c>
      <c r="Q69" s="38" t="s">
        <v>5</v>
      </c>
      <c r="R69" s="38" t="s">
        <v>5</v>
      </c>
      <c r="S69" s="38" t="s">
        <v>5</v>
      </c>
      <c r="T69" s="38" t="s">
        <v>5</v>
      </c>
      <c r="U69" s="38" t="s">
        <v>5</v>
      </c>
      <c r="V69" s="38" t="s">
        <v>5</v>
      </c>
      <c r="W69" s="63"/>
      <c r="X69" s="63"/>
      <c r="Y69" s="63"/>
      <c r="Z69" s="63"/>
    </row>
    <row r="70" spans="1:26" x14ac:dyDescent="0.25">
      <c r="A70" s="19" t="s">
        <v>473</v>
      </c>
      <c r="B70" s="15" t="s">
        <v>433</v>
      </c>
      <c r="C70" s="27">
        <v>0</v>
      </c>
      <c r="D70" s="27">
        <v>0</v>
      </c>
      <c r="E70" s="38" t="s">
        <v>5</v>
      </c>
      <c r="F70" s="38" t="s">
        <v>5</v>
      </c>
      <c r="G70" s="38" t="s">
        <v>5</v>
      </c>
      <c r="H70" s="38" t="s">
        <v>5</v>
      </c>
      <c r="I70" s="38" t="s">
        <v>5</v>
      </c>
      <c r="J70" s="38" t="s">
        <v>5</v>
      </c>
      <c r="K70" s="38" t="s">
        <v>5</v>
      </c>
      <c r="L70" s="38" t="s">
        <v>5</v>
      </c>
      <c r="M70" s="38" t="s">
        <v>5</v>
      </c>
      <c r="N70" s="38" t="s">
        <v>5</v>
      </c>
      <c r="O70" s="38" t="s">
        <v>5</v>
      </c>
      <c r="P70" s="38" t="s">
        <v>5</v>
      </c>
      <c r="Q70" s="38" t="s">
        <v>5</v>
      </c>
      <c r="R70" s="38" t="s">
        <v>5</v>
      </c>
      <c r="S70" s="38" t="s">
        <v>5</v>
      </c>
      <c r="T70" s="38" t="s">
        <v>5</v>
      </c>
      <c r="U70" s="38" t="s">
        <v>5</v>
      </c>
      <c r="V70" s="38" t="s">
        <v>5</v>
      </c>
      <c r="W70" s="63"/>
      <c r="X70" s="63"/>
      <c r="Y70" s="63"/>
      <c r="Z70" s="63"/>
    </row>
    <row r="71" spans="1:26" x14ac:dyDescent="0.25">
      <c r="A71" s="19" t="s">
        <v>474</v>
      </c>
      <c r="B71" s="15" t="s">
        <v>435</v>
      </c>
      <c r="C71" s="27">
        <v>4</v>
      </c>
      <c r="D71" s="27">
        <v>5720</v>
      </c>
      <c r="E71" s="38" t="s">
        <v>5</v>
      </c>
      <c r="F71" s="38" t="s">
        <v>5</v>
      </c>
      <c r="G71" s="38" t="s">
        <v>5</v>
      </c>
      <c r="H71" s="38" t="s">
        <v>5</v>
      </c>
      <c r="I71" s="38" t="s">
        <v>5</v>
      </c>
      <c r="J71" s="38" t="s">
        <v>5</v>
      </c>
      <c r="K71" s="38" t="s">
        <v>5</v>
      </c>
      <c r="L71" s="38" t="s">
        <v>5</v>
      </c>
      <c r="M71" s="38" t="s">
        <v>5</v>
      </c>
      <c r="N71" s="38" t="s">
        <v>5</v>
      </c>
      <c r="O71" s="38" t="s">
        <v>5</v>
      </c>
      <c r="P71" s="38" t="s">
        <v>5</v>
      </c>
      <c r="Q71" s="38" t="s">
        <v>5</v>
      </c>
      <c r="R71" s="38" t="s">
        <v>5</v>
      </c>
      <c r="S71" s="38" t="s">
        <v>5</v>
      </c>
      <c r="T71" s="38" t="s">
        <v>5</v>
      </c>
      <c r="U71" s="38" t="s">
        <v>5</v>
      </c>
      <c r="V71" s="38" t="s">
        <v>5</v>
      </c>
      <c r="W71" s="63"/>
      <c r="X71" s="63"/>
      <c r="Y71" s="63"/>
      <c r="Z71" s="63"/>
    </row>
    <row r="72" spans="1:26" x14ac:dyDescent="0.25">
      <c r="A72" s="19" t="s">
        <v>475</v>
      </c>
      <c r="B72" s="15" t="s">
        <v>436</v>
      </c>
      <c r="C72" s="27">
        <v>7</v>
      </c>
      <c r="D72" s="27">
        <v>187723</v>
      </c>
      <c r="E72" s="38" t="s">
        <v>5</v>
      </c>
      <c r="F72" s="38" t="s">
        <v>5</v>
      </c>
      <c r="G72" s="38" t="s">
        <v>5</v>
      </c>
      <c r="H72" s="38" t="s">
        <v>5</v>
      </c>
      <c r="I72" s="38" t="s">
        <v>5</v>
      </c>
      <c r="J72" s="38" t="s">
        <v>5</v>
      </c>
      <c r="K72" s="38" t="s">
        <v>5</v>
      </c>
      <c r="L72" s="38" t="s">
        <v>5</v>
      </c>
      <c r="M72" s="38" t="s">
        <v>5</v>
      </c>
      <c r="N72" s="38" t="s">
        <v>5</v>
      </c>
      <c r="O72" s="38" t="s">
        <v>5</v>
      </c>
      <c r="P72" s="38" t="s">
        <v>5</v>
      </c>
      <c r="Q72" s="38" t="s">
        <v>5</v>
      </c>
      <c r="R72" s="38" t="s">
        <v>5</v>
      </c>
      <c r="S72" s="38" t="s">
        <v>5</v>
      </c>
      <c r="T72" s="38" t="s">
        <v>5</v>
      </c>
      <c r="U72" s="38" t="s">
        <v>5</v>
      </c>
      <c r="V72" s="38" t="s">
        <v>5</v>
      </c>
      <c r="W72" s="63"/>
      <c r="X72" s="63"/>
      <c r="Y72" s="63"/>
      <c r="Z72" s="63"/>
    </row>
    <row r="73" spans="1:26" x14ac:dyDescent="0.25">
      <c r="A73" s="19" t="s">
        <v>476</v>
      </c>
      <c r="B73" s="15" t="s">
        <v>437</v>
      </c>
      <c r="C73" s="27">
        <v>6</v>
      </c>
      <c r="D73" s="27">
        <v>378513</v>
      </c>
      <c r="E73" s="38" t="s">
        <v>5</v>
      </c>
      <c r="F73" s="38" t="s">
        <v>5</v>
      </c>
      <c r="G73" s="38" t="s">
        <v>5</v>
      </c>
      <c r="H73" s="38" t="s">
        <v>5</v>
      </c>
      <c r="I73" s="38" t="s">
        <v>5</v>
      </c>
      <c r="J73" s="38" t="s">
        <v>5</v>
      </c>
      <c r="K73" s="38" t="s">
        <v>5</v>
      </c>
      <c r="L73" s="38" t="s">
        <v>5</v>
      </c>
      <c r="M73" s="38" t="s">
        <v>5</v>
      </c>
      <c r="N73" s="38" t="s">
        <v>5</v>
      </c>
      <c r="O73" s="38" t="s">
        <v>5</v>
      </c>
      <c r="P73" s="38" t="s">
        <v>5</v>
      </c>
      <c r="Q73" s="38" t="s">
        <v>5</v>
      </c>
      <c r="R73" s="38" t="s">
        <v>5</v>
      </c>
      <c r="S73" s="38" t="s">
        <v>5</v>
      </c>
      <c r="T73" s="38" t="s">
        <v>5</v>
      </c>
      <c r="U73" s="38" t="s">
        <v>5</v>
      </c>
      <c r="V73" s="38" t="s">
        <v>5</v>
      </c>
      <c r="W73" s="63"/>
      <c r="X73" s="63"/>
      <c r="Y73" s="63"/>
      <c r="Z73" s="63"/>
    </row>
    <row r="74" spans="1:26" x14ac:dyDescent="0.25">
      <c r="A74" s="19" t="s">
        <v>477</v>
      </c>
      <c r="B74" s="15" t="s">
        <v>438</v>
      </c>
      <c r="C74" s="27">
        <v>8</v>
      </c>
      <c r="D74" s="27">
        <v>163693</v>
      </c>
      <c r="E74" s="38" t="s">
        <v>5</v>
      </c>
      <c r="F74" s="38" t="s">
        <v>5</v>
      </c>
      <c r="G74" s="38" t="s">
        <v>5</v>
      </c>
      <c r="H74" s="38" t="s">
        <v>5</v>
      </c>
      <c r="I74" s="38" t="s">
        <v>5</v>
      </c>
      <c r="J74" s="38" t="s">
        <v>5</v>
      </c>
      <c r="K74" s="38" t="s">
        <v>5</v>
      </c>
      <c r="L74" s="38" t="s">
        <v>5</v>
      </c>
      <c r="M74" s="38" t="s">
        <v>5</v>
      </c>
      <c r="N74" s="38" t="s">
        <v>5</v>
      </c>
      <c r="O74" s="38" t="s">
        <v>5</v>
      </c>
      <c r="P74" s="38" t="s">
        <v>5</v>
      </c>
      <c r="Q74" s="38" t="s">
        <v>5</v>
      </c>
      <c r="R74" s="38" t="s">
        <v>5</v>
      </c>
      <c r="S74" s="38" t="s">
        <v>5</v>
      </c>
      <c r="T74" s="38" t="s">
        <v>5</v>
      </c>
      <c r="U74" s="38" t="s">
        <v>5</v>
      </c>
      <c r="V74" s="38" t="s">
        <v>5</v>
      </c>
      <c r="W74" s="63"/>
      <c r="X74" s="63"/>
      <c r="Y74" s="63"/>
      <c r="Z74" s="63"/>
    </row>
    <row r="75" spans="1:26" x14ac:dyDescent="0.25">
      <c r="A75" s="19" t="s">
        <v>478</v>
      </c>
      <c r="B75" s="15" t="s">
        <v>439</v>
      </c>
      <c r="C75" s="27">
        <v>0</v>
      </c>
      <c r="D75" s="27">
        <v>0</v>
      </c>
      <c r="E75" s="38" t="s">
        <v>5</v>
      </c>
      <c r="F75" s="38" t="s">
        <v>5</v>
      </c>
      <c r="G75" s="38" t="s">
        <v>5</v>
      </c>
      <c r="H75" s="38" t="s">
        <v>5</v>
      </c>
      <c r="I75" s="38" t="s">
        <v>5</v>
      </c>
      <c r="J75" s="38" t="s">
        <v>5</v>
      </c>
      <c r="K75" s="38" t="s">
        <v>5</v>
      </c>
      <c r="L75" s="38" t="s">
        <v>5</v>
      </c>
      <c r="M75" s="38" t="s">
        <v>5</v>
      </c>
      <c r="N75" s="38" t="s">
        <v>5</v>
      </c>
      <c r="O75" s="38" t="s">
        <v>5</v>
      </c>
      <c r="P75" s="38" t="s">
        <v>5</v>
      </c>
      <c r="Q75" s="38" t="s">
        <v>5</v>
      </c>
      <c r="R75" s="38" t="s">
        <v>5</v>
      </c>
      <c r="S75" s="38" t="s">
        <v>5</v>
      </c>
      <c r="T75" s="38" t="s">
        <v>5</v>
      </c>
      <c r="U75" s="38" t="s">
        <v>5</v>
      </c>
      <c r="V75" s="38" t="s">
        <v>5</v>
      </c>
      <c r="W75" s="63"/>
      <c r="X75" s="63"/>
      <c r="Y75" s="63"/>
      <c r="Z75" s="63"/>
    </row>
    <row r="76" spans="1:26" x14ac:dyDescent="0.25">
      <c r="A76" s="19" t="s">
        <v>479</v>
      </c>
      <c r="B76" s="15" t="s">
        <v>440</v>
      </c>
      <c r="C76" s="27">
        <v>0</v>
      </c>
      <c r="D76" s="27">
        <v>0</v>
      </c>
      <c r="E76" s="38" t="s">
        <v>5</v>
      </c>
      <c r="F76" s="38" t="s">
        <v>5</v>
      </c>
      <c r="G76" s="38" t="s">
        <v>5</v>
      </c>
      <c r="H76" s="38" t="s">
        <v>5</v>
      </c>
      <c r="I76" s="38" t="s">
        <v>5</v>
      </c>
      <c r="J76" s="38" t="s">
        <v>5</v>
      </c>
      <c r="K76" s="38" t="s">
        <v>5</v>
      </c>
      <c r="L76" s="38" t="s">
        <v>5</v>
      </c>
      <c r="M76" s="38" t="s">
        <v>5</v>
      </c>
      <c r="N76" s="38" t="s">
        <v>5</v>
      </c>
      <c r="O76" s="38" t="s">
        <v>5</v>
      </c>
      <c r="P76" s="38" t="s">
        <v>5</v>
      </c>
      <c r="Q76" s="38" t="s">
        <v>5</v>
      </c>
      <c r="R76" s="38" t="s">
        <v>5</v>
      </c>
      <c r="S76" s="38" t="s">
        <v>5</v>
      </c>
      <c r="T76" s="38" t="s">
        <v>5</v>
      </c>
      <c r="U76" s="38" t="s">
        <v>5</v>
      </c>
      <c r="V76" s="38" t="s">
        <v>5</v>
      </c>
      <c r="W76" s="63"/>
      <c r="X76" s="63"/>
      <c r="Y76" s="63"/>
      <c r="Z76" s="63"/>
    </row>
    <row r="77" spans="1:26" x14ac:dyDescent="0.25">
      <c r="A77" s="19" t="s">
        <v>480</v>
      </c>
      <c r="B77" s="15" t="s">
        <v>441</v>
      </c>
      <c r="C77" s="27">
        <v>0</v>
      </c>
      <c r="D77" s="27">
        <v>0</v>
      </c>
      <c r="E77" s="38" t="s">
        <v>5</v>
      </c>
      <c r="F77" s="38" t="s">
        <v>5</v>
      </c>
      <c r="G77" s="38" t="s">
        <v>5</v>
      </c>
      <c r="H77" s="38" t="s">
        <v>5</v>
      </c>
      <c r="I77" s="38" t="s">
        <v>5</v>
      </c>
      <c r="J77" s="38" t="s">
        <v>5</v>
      </c>
      <c r="K77" s="38" t="s">
        <v>5</v>
      </c>
      <c r="L77" s="38" t="s">
        <v>5</v>
      </c>
      <c r="M77" s="38" t="s">
        <v>5</v>
      </c>
      <c r="N77" s="38" t="s">
        <v>5</v>
      </c>
      <c r="O77" s="38" t="s">
        <v>5</v>
      </c>
      <c r="P77" s="38" t="s">
        <v>5</v>
      </c>
      <c r="Q77" s="38" t="s">
        <v>5</v>
      </c>
      <c r="R77" s="38" t="s">
        <v>5</v>
      </c>
      <c r="S77" s="38" t="s">
        <v>5</v>
      </c>
      <c r="T77" s="38" t="s">
        <v>5</v>
      </c>
      <c r="U77" s="38" t="s">
        <v>5</v>
      </c>
      <c r="V77" s="38" t="s">
        <v>5</v>
      </c>
      <c r="W77" s="63"/>
      <c r="X77" s="63"/>
      <c r="Y77" s="63"/>
      <c r="Z77" s="63"/>
    </row>
    <row r="78" spans="1:26" x14ac:dyDescent="0.25">
      <c r="A78" s="19" t="s">
        <v>590</v>
      </c>
      <c r="B78" s="15" t="s">
        <v>442</v>
      </c>
      <c r="C78" s="27">
        <v>0</v>
      </c>
      <c r="D78" s="27">
        <v>0</v>
      </c>
      <c r="E78" s="38" t="s">
        <v>5</v>
      </c>
      <c r="F78" s="38" t="s">
        <v>5</v>
      </c>
      <c r="G78" s="38" t="s">
        <v>5</v>
      </c>
      <c r="H78" s="38" t="s">
        <v>5</v>
      </c>
      <c r="I78" s="38" t="s">
        <v>5</v>
      </c>
      <c r="J78" s="38" t="s">
        <v>5</v>
      </c>
      <c r="K78" s="38" t="s">
        <v>5</v>
      </c>
      <c r="L78" s="38" t="s">
        <v>5</v>
      </c>
      <c r="M78" s="38" t="s">
        <v>5</v>
      </c>
      <c r="N78" s="38" t="s">
        <v>5</v>
      </c>
      <c r="O78" s="38" t="s">
        <v>5</v>
      </c>
      <c r="P78" s="38" t="s">
        <v>5</v>
      </c>
      <c r="Q78" s="38" t="s">
        <v>5</v>
      </c>
      <c r="R78" s="38" t="s">
        <v>5</v>
      </c>
      <c r="S78" s="38" t="s">
        <v>5</v>
      </c>
      <c r="T78" s="38" t="s">
        <v>5</v>
      </c>
      <c r="U78" s="38" t="s">
        <v>5</v>
      </c>
      <c r="V78" s="38" t="s">
        <v>5</v>
      </c>
      <c r="W78" s="63"/>
      <c r="X78" s="63"/>
      <c r="Y78" s="63"/>
      <c r="Z78" s="63"/>
    </row>
    <row r="79" spans="1:26" x14ac:dyDescent="0.25">
      <c r="A79" s="19" t="s">
        <v>591</v>
      </c>
      <c r="B79" s="15" t="s">
        <v>593</v>
      </c>
      <c r="C79" s="27">
        <v>0</v>
      </c>
      <c r="D79" s="27">
        <v>0</v>
      </c>
      <c r="E79" s="38" t="s">
        <v>5</v>
      </c>
      <c r="F79" s="38" t="s">
        <v>5</v>
      </c>
      <c r="G79" s="38" t="s">
        <v>5</v>
      </c>
      <c r="H79" s="38" t="s">
        <v>5</v>
      </c>
      <c r="I79" s="38" t="s">
        <v>5</v>
      </c>
      <c r="J79" s="38" t="s">
        <v>5</v>
      </c>
      <c r="K79" s="38" t="s">
        <v>5</v>
      </c>
      <c r="L79" s="38" t="s">
        <v>5</v>
      </c>
      <c r="M79" s="38" t="s">
        <v>5</v>
      </c>
      <c r="N79" s="38" t="s">
        <v>5</v>
      </c>
      <c r="O79" s="38" t="s">
        <v>5</v>
      </c>
      <c r="P79" s="38" t="s">
        <v>5</v>
      </c>
      <c r="Q79" s="38" t="s">
        <v>5</v>
      </c>
      <c r="R79" s="38" t="s">
        <v>5</v>
      </c>
      <c r="S79" s="38" t="s">
        <v>5</v>
      </c>
      <c r="T79" s="38" t="s">
        <v>5</v>
      </c>
      <c r="U79" s="38" t="s">
        <v>5</v>
      </c>
      <c r="V79" s="38" t="s">
        <v>5</v>
      </c>
      <c r="W79" s="63"/>
      <c r="X79" s="63"/>
      <c r="Y79" s="63"/>
      <c r="Z79" s="63"/>
    </row>
    <row r="80" spans="1:26" x14ac:dyDescent="0.25">
      <c r="A80" s="19" t="s">
        <v>592</v>
      </c>
      <c r="B80" s="15" t="s">
        <v>594</v>
      </c>
      <c r="C80" s="27">
        <v>0</v>
      </c>
      <c r="D80" s="27">
        <v>0</v>
      </c>
      <c r="E80" s="38" t="s">
        <v>5</v>
      </c>
      <c r="F80" s="38" t="s">
        <v>5</v>
      </c>
      <c r="G80" s="38" t="s">
        <v>5</v>
      </c>
      <c r="H80" s="38" t="s">
        <v>5</v>
      </c>
      <c r="I80" s="38" t="s">
        <v>5</v>
      </c>
      <c r="J80" s="38" t="s">
        <v>5</v>
      </c>
      <c r="K80" s="38" t="s">
        <v>5</v>
      </c>
      <c r="L80" s="38" t="s">
        <v>5</v>
      </c>
      <c r="M80" s="38" t="s">
        <v>5</v>
      </c>
      <c r="N80" s="38" t="s">
        <v>5</v>
      </c>
      <c r="O80" s="38" t="s">
        <v>5</v>
      </c>
      <c r="P80" s="38" t="s">
        <v>5</v>
      </c>
      <c r="Q80" s="38" t="s">
        <v>5</v>
      </c>
      <c r="R80" s="38" t="s">
        <v>5</v>
      </c>
      <c r="S80" s="38" t="s">
        <v>5</v>
      </c>
      <c r="T80" s="38" t="s">
        <v>5</v>
      </c>
      <c r="U80" s="38" t="s">
        <v>5</v>
      </c>
      <c r="V80" s="38" t="s">
        <v>5</v>
      </c>
      <c r="W80" s="63"/>
      <c r="X80" s="63"/>
      <c r="Y80" s="63"/>
      <c r="Z80" s="63"/>
    </row>
    <row r="81" spans="1:26" ht="31.5" x14ac:dyDescent="0.25">
      <c r="A81" s="19" t="s">
        <v>14</v>
      </c>
      <c r="B81" s="45" t="s">
        <v>484</v>
      </c>
      <c r="C81" s="27">
        <v>0</v>
      </c>
      <c r="D81" s="27">
        <v>0</v>
      </c>
      <c r="E81" s="38" t="s">
        <v>5</v>
      </c>
      <c r="F81" s="38" t="s">
        <v>5</v>
      </c>
      <c r="G81" s="38" t="s">
        <v>5</v>
      </c>
      <c r="H81" s="38" t="s">
        <v>5</v>
      </c>
      <c r="I81" s="38" t="s">
        <v>5</v>
      </c>
      <c r="J81" s="38" t="s">
        <v>5</v>
      </c>
      <c r="K81" s="38" t="s">
        <v>5</v>
      </c>
      <c r="L81" s="38" t="s">
        <v>5</v>
      </c>
      <c r="M81" s="38" t="s">
        <v>5</v>
      </c>
      <c r="N81" s="38" t="s">
        <v>5</v>
      </c>
      <c r="O81" s="38" t="s">
        <v>5</v>
      </c>
      <c r="P81" s="38" t="s">
        <v>5</v>
      </c>
      <c r="Q81" s="38" t="s">
        <v>5</v>
      </c>
      <c r="R81" s="38" t="s">
        <v>5</v>
      </c>
      <c r="S81" s="38" t="s">
        <v>5</v>
      </c>
      <c r="T81" s="38" t="s">
        <v>5</v>
      </c>
      <c r="U81" s="38" t="s">
        <v>5</v>
      </c>
      <c r="V81" s="38" t="s">
        <v>5</v>
      </c>
      <c r="W81" s="63"/>
      <c r="X81" s="63"/>
      <c r="Y81" s="63"/>
      <c r="Z81" s="63"/>
    </row>
    <row r="82" spans="1:26" x14ac:dyDescent="0.25">
      <c r="A82" s="19" t="s">
        <v>16</v>
      </c>
      <c r="B82" s="45" t="s">
        <v>21</v>
      </c>
      <c r="C82" s="28">
        <f>E82+G82+I82+K82+M82+O82+Q82+S82+U82</f>
        <v>0</v>
      </c>
      <c r="D82" s="28">
        <f>F82+H82+J82+N82+P82+R82+T82+V82</f>
        <v>0</v>
      </c>
      <c r="E82" s="28">
        <f>SUM(E83:E84)</f>
        <v>0</v>
      </c>
      <c r="F82" s="28">
        <f t="shared" ref="F82:V82" si="11">SUM(F83:F84)</f>
        <v>0</v>
      </c>
      <c r="G82" s="28">
        <f t="shared" si="11"/>
        <v>0</v>
      </c>
      <c r="H82" s="28">
        <f t="shared" si="11"/>
        <v>0</v>
      </c>
      <c r="I82" s="28">
        <f t="shared" si="11"/>
        <v>0</v>
      </c>
      <c r="J82" s="28">
        <f t="shared" si="11"/>
        <v>0</v>
      </c>
      <c r="K82" s="28">
        <f t="shared" si="11"/>
        <v>0</v>
      </c>
      <c r="L82" s="28">
        <f t="shared" si="11"/>
        <v>0</v>
      </c>
      <c r="M82" s="28">
        <f t="shared" si="11"/>
        <v>0</v>
      </c>
      <c r="N82" s="28">
        <f t="shared" si="11"/>
        <v>0</v>
      </c>
      <c r="O82" s="28">
        <f t="shared" si="11"/>
        <v>0</v>
      </c>
      <c r="P82" s="28">
        <f t="shared" si="11"/>
        <v>0</v>
      </c>
      <c r="Q82" s="28">
        <f t="shared" si="11"/>
        <v>0</v>
      </c>
      <c r="R82" s="28">
        <f t="shared" si="11"/>
        <v>0</v>
      </c>
      <c r="S82" s="28">
        <f t="shared" si="11"/>
        <v>0</v>
      </c>
      <c r="T82" s="28">
        <f t="shared" si="11"/>
        <v>0</v>
      </c>
      <c r="U82" s="28">
        <f t="shared" si="11"/>
        <v>0</v>
      </c>
      <c r="V82" s="28">
        <f t="shared" si="11"/>
        <v>0</v>
      </c>
      <c r="W82" s="63"/>
      <c r="X82" s="63"/>
      <c r="Y82" s="63"/>
      <c r="Z82" s="63"/>
    </row>
    <row r="83" spans="1:26" x14ac:dyDescent="0.25">
      <c r="A83" s="19" t="s">
        <v>485</v>
      </c>
      <c r="B83" s="14" t="s">
        <v>22</v>
      </c>
      <c r="C83" s="28">
        <f>E83+G83+I83+K83+M83+O83+Q83+S83+U83</f>
        <v>0</v>
      </c>
      <c r="D83" s="28">
        <f>F83+H83+J83+N83+P83+R83+T83+V83</f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63"/>
      <c r="X83" s="63"/>
      <c r="Y83" s="63"/>
      <c r="Z83" s="63"/>
    </row>
    <row r="84" spans="1:26" x14ac:dyDescent="0.25">
      <c r="A84" s="19" t="s">
        <v>486</v>
      </c>
      <c r="B84" s="14" t="s">
        <v>23</v>
      </c>
      <c r="C84" s="28">
        <f>E84+G84+I84+K84+M84+O84+Q84+S84+U84</f>
        <v>0</v>
      </c>
      <c r="D84" s="28">
        <f>F84+H84+J84+N84+P84+R84+T84+V84</f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63"/>
      <c r="X84" s="63"/>
      <c r="Y84" s="63"/>
      <c r="Z84" s="63"/>
    </row>
    <row r="85" spans="1:26" x14ac:dyDescent="0.25">
      <c r="A85" s="19" t="s">
        <v>19</v>
      </c>
      <c r="B85" s="45" t="s">
        <v>15</v>
      </c>
      <c r="C85" s="28">
        <f>E85+G85+I85+K85+M85+O85+Q85+S85+U85</f>
        <v>0</v>
      </c>
      <c r="D85" s="28">
        <f>F85+H85+J85+N85+P85+R85+T85+V85+L85</f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63"/>
      <c r="X85" s="63"/>
      <c r="Y85" s="63"/>
      <c r="Z85" s="63"/>
    </row>
    <row r="86" spans="1:26" x14ac:dyDescent="0.25">
      <c r="A86" s="19" t="s">
        <v>24</v>
      </c>
      <c r="B86" s="45" t="s">
        <v>3</v>
      </c>
      <c r="C86" s="38" t="s">
        <v>5</v>
      </c>
      <c r="D86" s="28">
        <f>D21-D26-D27-D30-D36</f>
        <v>754186</v>
      </c>
      <c r="E86" s="38" t="s">
        <v>5</v>
      </c>
      <c r="F86" s="28">
        <f>F21-F26-F27-F36</f>
        <v>0</v>
      </c>
      <c r="G86" s="38" t="s">
        <v>5</v>
      </c>
      <c r="H86" s="28">
        <f>H21-H26-H27-H36</f>
        <v>0</v>
      </c>
      <c r="I86" s="38" t="s">
        <v>5</v>
      </c>
      <c r="J86" s="28">
        <f>J21-J26-J27-J36</f>
        <v>0</v>
      </c>
      <c r="K86" s="38" t="s">
        <v>5</v>
      </c>
      <c r="L86" s="28">
        <f>L21-L26-L27-L36</f>
        <v>0</v>
      </c>
      <c r="M86" s="38" t="s">
        <v>5</v>
      </c>
      <c r="N86" s="28">
        <f>N21-N26-N27-N36</f>
        <v>754186</v>
      </c>
      <c r="O86" s="38" t="s">
        <v>5</v>
      </c>
      <c r="P86" s="28">
        <f>P21-P26-P27-P36</f>
        <v>0</v>
      </c>
      <c r="Q86" s="38" t="s">
        <v>5</v>
      </c>
      <c r="R86" s="28">
        <f>R21-R26-R27-R36</f>
        <v>0</v>
      </c>
      <c r="S86" s="38" t="s">
        <v>5</v>
      </c>
      <c r="T86" s="28">
        <f>T21-T26-T27-T36</f>
        <v>0</v>
      </c>
      <c r="U86" s="38" t="s">
        <v>5</v>
      </c>
      <c r="V86" s="28">
        <f>V21-V26-V27-V36</f>
        <v>0</v>
      </c>
      <c r="W86" s="63"/>
      <c r="X86" s="63"/>
      <c r="Y86" s="63"/>
      <c r="Z86" s="63"/>
    </row>
    <row r="87" spans="1:26" x14ac:dyDescent="0.25">
      <c r="A87" s="19" t="s">
        <v>487</v>
      </c>
      <c r="B87" s="45" t="s">
        <v>25</v>
      </c>
      <c r="C87" s="38" t="s">
        <v>5</v>
      </c>
      <c r="D87" s="26">
        <f>IFERROR(D86/(D21-D26-D27-D30),0)</f>
        <v>0.20192807136102367</v>
      </c>
      <c r="E87" s="38" t="s">
        <v>5</v>
      </c>
      <c r="F87" s="26">
        <f>IFERROR(F86/(F21-F26-F27),0)</f>
        <v>0</v>
      </c>
      <c r="G87" s="38" t="s">
        <v>5</v>
      </c>
      <c r="H87" s="26">
        <f>IFERROR(H86/(H21-H26-H27),0)</f>
        <v>0</v>
      </c>
      <c r="I87" s="38" t="s">
        <v>5</v>
      </c>
      <c r="J87" s="26">
        <f>IFERROR(J86/(J21-J26-J27),0)</f>
        <v>0</v>
      </c>
      <c r="K87" s="38" t="s">
        <v>5</v>
      </c>
      <c r="L87" s="26">
        <f>IFERROR(L86/(L21-L26-L27),0)</f>
        <v>0</v>
      </c>
      <c r="M87" s="38" t="s">
        <v>5</v>
      </c>
      <c r="N87" s="26">
        <f>IFERROR(N86/(N21-N26-N27),0)</f>
        <v>0.20192807136102367</v>
      </c>
      <c r="O87" s="38" t="s">
        <v>5</v>
      </c>
      <c r="P87" s="26">
        <f>IFERROR(P86/(P21-P26-P27),0)</f>
        <v>0</v>
      </c>
      <c r="Q87" s="38" t="s">
        <v>5</v>
      </c>
      <c r="R87" s="26">
        <f>IFERROR(R86/(R21-R26-R27),0)</f>
        <v>0</v>
      </c>
      <c r="S87" s="38" t="s">
        <v>5</v>
      </c>
      <c r="T87" s="26">
        <f>IFERROR(T86/(T21-T26-T27),0)</f>
        <v>0</v>
      </c>
      <c r="U87" s="38" t="s">
        <v>5</v>
      </c>
      <c r="V87" s="26">
        <f>IFERROR(V86/(V21-V26-V27),0)</f>
        <v>0</v>
      </c>
      <c r="W87" s="63"/>
      <c r="X87" s="63"/>
      <c r="Y87" s="63"/>
      <c r="Z87" s="63"/>
    </row>
  </sheetData>
  <sheetProtection algorithmName="SHA-512" hashValue="ldQ3QXsi6NvC6hf2cDuDARTu16OTTYP9VCTHwb8COmz+2v+vczvc81NCGW+n5EBB2508FUiRSSWF9sF3spbXJQ==" saltValue="vLYz6PTMUhOlxYSkBzreJw==" spinCount="100000" sheet="1" scenarios="1" formatCells="0" formatColumns="0" formatRows="0"/>
  <dataConsolidate/>
  <mergeCells count="29">
    <mergeCell ref="S16:T18"/>
    <mergeCell ref="U16:V18"/>
    <mergeCell ref="A16:A19"/>
    <mergeCell ref="B16:B17"/>
    <mergeCell ref="B18:B19"/>
    <mergeCell ref="E16:F18"/>
    <mergeCell ref="G16:H18"/>
    <mergeCell ref="I16:J18"/>
    <mergeCell ref="K16:L18"/>
    <mergeCell ref="M16:N18"/>
    <mergeCell ref="O16:P18"/>
    <mergeCell ref="B14:G14"/>
    <mergeCell ref="Q16:R18"/>
    <mergeCell ref="C16:D18"/>
    <mergeCell ref="C8:H8"/>
    <mergeCell ref="C9:H9"/>
    <mergeCell ref="C10:H10"/>
    <mergeCell ref="B11:G11"/>
    <mergeCell ref="C5:H5"/>
    <mergeCell ref="C6:H6"/>
    <mergeCell ref="A1:M1"/>
    <mergeCell ref="B13:G13"/>
    <mergeCell ref="B12:G12"/>
    <mergeCell ref="A2:M2"/>
    <mergeCell ref="C3:H3"/>
    <mergeCell ref="C7:D7"/>
    <mergeCell ref="E7:F7"/>
    <mergeCell ref="G7:H7"/>
    <mergeCell ref="C4:H4"/>
  </mergeCells>
  <dataValidations count="6">
    <dataValidation type="whole" allowBlank="1" showInputMessage="1" showErrorMessage="1" errorTitle="Неверный ИНН" error="ИНН должен состоять из 10 цифр и начинаться на 23" promptTitle="Введите ИНН заказчика" prompt="ИНН должен состоять из 10 цифр и начинаться на 23" sqref="C7">
      <formula1>2300000000</formula1>
      <formula2>2399999999</formula2>
    </dataValidation>
    <dataValidation type="whole" operator="greaterThanOrEqual" allowBlank="1" showErrorMessage="1" errorTitle="Неверное значение" error="Допускаются только целые неотрицательные числа" sqref="E85:V85 U32:U33 E34 G32:G33 I34 K32:K33 M32:M33 O34 Q32:Q33 C30 O40:P40 E29:F29 E25:F27 G25:H28 I29:J29 I25:J27 K25:N28 O29:P29 O25:P27 D28:D30 Q25:V28 E32 I32 O32 E23:V23 E40:F40 E37:F38 U45:U81 G37:H39 I37:J38 I40:J40 K37:N39 O37:P38 S32:S33 E83:V83 C42:D81 C32:C34 C39:D40 E45:E81 G45:G81 I45:I81 K45:K81 M45:M81 O45:O81 Q45:Q81 S45:S81 Q37:V39">
      <formula1>0</formula1>
    </dataValidation>
    <dataValidation operator="greaterThanOrEqual" allowBlank="1" showErrorMessage="1" errorTitle="Неверное значение" error="Допускаются только целые неотрицательные числа" sqref="D21:D27 E42:V44 V31:V36 C41:V41 E35:E36 E30:V30 E31 S31 G34:G36 G31 I35:I36 I31 K34:K36 K31 M34:M36 M31 O35:O36 O31 Q34:Q36 Q31 S34:S36 C83:D85 U34:U36 U31 C86:V87 C82:V82 T31:T36 R31:R36 P31:P36 N31:N36 L31:L36 J31:J36 H31:H36 F31:F36 D31:D38 E28:F28 G29:H29 I28:J28 K29:N29 O28:P28 E24:V24 Q29:V29 E33 I33 O33 C21:C29 E39:F39 G40:H40 I39:J39 K40:N40 O39:P39 Q40:V40 E21:V22 C35:C38 C31 F45:F81 H45:H81 J45:J81 L45:L81 N45:N81 P45:P81 R45:R81 T45:T81 V45:V81"/>
    <dataValidation type="whole" operator="lessThanOrEqual" allowBlank="1" showErrorMessage="1" errorTitle="Неверное значение" error="Допускаются только целые ОТРИЦАТЕЛЬНЫЕ числа и 0" sqref="V84 F84 H84 J84 L84 N84 P84 R84 T84">
      <formula1>0</formula1>
    </dataValidation>
    <dataValidation type="whole" operator="greaterThanOrEqual" allowBlank="1" showErrorMessage="1" errorTitle="Неверное значение" error="Допускаются только целые положительный числа и 0" sqref="U84 E84 G84 I84 K84 M84 O84 Q84 S84">
      <formula1>0</formula1>
    </dataValidation>
    <dataValidation type="decimal" operator="greaterThanOrEqual" allowBlank="1" showInputMessage="1" showErrorMessage="1" sqref="H14">
      <formula1>0</formula1>
    </dataValidation>
  </dataValidations>
  <pageMargins left="0.7" right="0.7" top="0.75" bottom="0.75" header="0.3" footer="0.3"/>
  <pageSetup paperSize="9" scale="35" fitToHeight="0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Button 50">
              <controlPr defaultSize="0" print="0" autoFill="0" autoPict="0" macro="[0]!FormCheck">
                <anchor moveWithCells="1" sizeWithCells="1">
                  <from>
                    <xdr:col>1</xdr:col>
                    <xdr:colOff>619125</xdr:colOff>
                    <xdr:row>15</xdr:row>
                    <xdr:rowOff>66675</xdr:rowOff>
                  </from>
                  <to>
                    <xdr:col>1</xdr:col>
                    <xdr:colOff>2047875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7" r:id="rId5" name="Drop Down 7529">
              <controlPr locked="0" defaultSize="0" autoLine="0" autoPict="0">
                <anchor moveWithCells="1">
                  <from>
                    <xdr:col>2</xdr:col>
                    <xdr:colOff>276225</xdr:colOff>
                    <xdr:row>4</xdr:row>
                    <xdr:rowOff>19050</xdr:rowOff>
                  </from>
                  <to>
                    <xdr:col>6</xdr:col>
                    <xdr:colOff>676275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8" r:id="rId6" name="Drop Down 7530">
              <controlPr locked="0" defaultSize="0" autoLine="0" autoPict="0">
                <anchor moveWithCells="1">
                  <from>
                    <xdr:col>2</xdr:col>
                    <xdr:colOff>276225</xdr:colOff>
                    <xdr:row>3</xdr:row>
                    <xdr:rowOff>19050</xdr:rowOff>
                  </from>
                  <to>
                    <xdr:col>6</xdr:col>
                    <xdr:colOff>676275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0" r:id="rId7" name="Drop Down 7542">
              <controlPr locked="0" defaultSize="0" autoLine="0" autoPict="0">
                <anchor moveWithCells="1">
                  <from>
                    <xdr:col>2</xdr:col>
                    <xdr:colOff>276225</xdr:colOff>
                    <xdr:row>3</xdr:row>
                    <xdr:rowOff>19050</xdr:rowOff>
                  </from>
                  <to>
                    <xdr:col>6</xdr:col>
                    <xdr:colOff>676275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1" r:id="rId8" name="Drop Down 7543">
              <controlPr locked="0" defaultSize="0" autoLine="0" autoPict="0">
                <anchor moveWithCells="1">
                  <from>
                    <xdr:col>2</xdr:col>
                    <xdr:colOff>285750</xdr:colOff>
                    <xdr:row>2</xdr:row>
                    <xdr:rowOff>28575</xdr:rowOff>
                  </from>
                  <to>
                    <xdr:col>6</xdr:col>
                    <xdr:colOff>695325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2" r:id="rId9" name="Button 7544">
              <controlPr locked="0" defaultSize="0" print="0" autoFill="0" autoPict="0" macro="[0]!ДобавитьЗаказчика" altText="Новый заказчик">
                <anchor moveWithCells="1" sizeWithCells="1">
                  <from>
                    <xdr:col>4</xdr:col>
                    <xdr:colOff>352425</xdr:colOff>
                    <xdr:row>6</xdr:row>
                    <xdr:rowOff>47625</xdr:rowOff>
                  </from>
                  <to>
                    <xdr:col>5</xdr:col>
                    <xdr:colOff>762000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3" r:id="rId10" name="Button 7545">
              <controlPr locked="0" defaultSize="0" print="0" autoFill="0" autoPict="0" macro="[0]!ПереименоватьЗаказчика">
                <anchor moveWithCells="1" sizeWithCells="1">
                  <from>
                    <xdr:col>6</xdr:col>
                    <xdr:colOff>285750</xdr:colOff>
                    <xdr:row>6</xdr:row>
                    <xdr:rowOff>47625</xdr:rowOff>
                  </from>
                  <to>
                    <xdr:col>7</xdr:col>
                    <xdr:colOff>914400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4" r:id="rId11" name="Drop Down 7546">
              <controlPr defaultSize="0" autoLine="0" autoPict="0" macro="[0]!Avtonomki">
                <anchor moveWithCells="1">
                  <from>
                    <xdr:col>2</xdr:col>
                    <xdr:colOff>266700</xdr:colOff>
                    <xdr:row>4</xdr:row>
                    <xdr:rowOff>9525</xdr:rowOff>
                  </from>
                  <to>
                    <xdr:col>6</xdr:col>
                    <xdr:colOff>676275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2" r:id="rId12" name="Drop Down 7554">
              <controlPr locked="0" defaultSize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1171575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84"/>
  <sheetViews>
    <sheetView workbookViewId="0">
      <selection activeCell="B9" sqref="B9"/>
    </sheetView>
  </sheetViews>
  <sheetFormatPr defaultRowHeight="15" x14ac:dyDescent="0.25"/>
  <cols>
    <col min="1" max="1" width="34.140625" customWidth="1"/>
    <col min="2" max="2" width="13" customWidth="1"/>
    <col min="3" max="3" width="13.85546875" customWidth="1"/>
    <col min="4" max="4" width="24.5703125" customWidth="1"/>
    <col min="5" max="5" width="17.85546875" customWidth="1"/>
    <col min="6" max="6" width="12.140625" customWidth="1"/>
    <col min="7" max="7" width="22.5703125" customWidth="1"/>
    <col min="8" max="8" width="27.5703125" customWidth="1"/>
    <col min="9" max="9" width="23.42578125" bestFit="1" customWidth="1"/>
    <col min="10" max="10" width="24.85546875" bestFit="1" customWidth="1"/>
    <col min="11" max="11" width="7.28515625" bestFit="1" customWidth="1"/>
  </cols>
  <sheetData>
    <row r="1" spans="1:12" x14ac:dyDescent="0.25">
      <c r="A1" s="10">
        <v>12</v>
      </c>
      <c r="B1" s="10">
        <v>1</v>
      </c>
      <c r="C1" s="10"/>
      <c r="D1" s="10">
        <v>2</v>
      </c>
      <c r="E1" s="10">
        <v>226</v>
      </c>
      <c r="F1" s="16" t="b">
        <v>0</v>
      </c>
      <c r="G1" s="16" t="b">
        <v>0</v>
      </c>
      <c r="H1" s="18"/>
      <c r="I1" s="8" t="s">
        <v>64</v>
      </c>
      <c r="J1" s="8" t="s">
        <v>60</v>
      </c>
      <c r="K1" s="9" t="s">
        <v>16</v>
      </c>
      <c r="L1">
        <v>2</v>
      </c>
    </row>
    <row r="2" spans="1:12" ht="31.5" x14ac:dyDescent="0.25">
      <c r="A2" s="3" t="s">
        <v>6</v>
      </c>
      <c r="B2" s="3" t="s">
        <v>59</v>
      </c>
      <c r="C2" s="11" t="s">
        <v>65</v>
      </c>
      <c r="D2" s="3" t="s">
        <v>47</v>
      </c>
      <c r="E2" s="3" t="s">
        <v>68</v>
      </c>
      <c r="F2" s="3" t="s">
        <v>67</v>
      </c>
      <c r="G2" s="3" t="s">
        <v>70</v>
      </c>
      <c r="H2" s="3" t="s">
        <v>69</v>
      </c>
      <c r="I2" s="17" t="s">
        <v>61</v>
      </c>
      <c r="J2" s="17" t="s">
        <v>62</v>
      </c>
      <c r="K2" s="17" t="s">
        <v>63</v>
      </c>
      <c r="L2" s="62" t="s">
        <v>585</v>
      </c>
    </row>
    <row r="3" spans="1:12" ht="30" x14ac:dyDescent="0.25">
      <c r="A3" s="36" t="s">
        <v>43</v>
      </c>
      <c r="B3" s="6" t="s">
        <v>579</v>
      </c>
      <c r="C3" s="7">
        <v>2020</v>
      </c>
      <c r="D3" s="5" t="s">
        <v>48</v>
      </c>
      <c r="H3" s="22">
        <v>0</v>
      </c>
      <c r="L3" s="62" t="s">
        <v>586</v>
      </c>
    </row>
    <row r="4" spans="1:12" ht="31.5" x14ac:dyDescent="0.25">
      <c r="A4" s="37" t="s">
        <v>37</v>
      </c>
      <c r="B4" s="6" t="s">
        <v>580</v>
      </c>
      <c r="C4" s="39">
        <v>2020</v>
      </c>
      <c r="D4" s="5" t="s">
        <v>49</v>
      </c>
      <c r="H4" s="3" t="s">
        <v>384</v>
      </c>
    </row>
    <row r="5" spans="1:12" ht="31.5" x14ac:dyDescent="0.25">
      <c r="A5" s="37" t="s">
        <v>38</v>
      </c>
      <c r="B5" s="6" t="s">
        <v>581</v>
      </c>
      <c r="C5" s="39">
        <v>2020</v>
      </c>
      <c r="D5" s="5" t="s">
        <v>50</v>
      </c>
    </row>
    <row r="6" spans="1:12" ht="33.75" x14ac:dyDescent="0.25">
      <c r="A6" s="37" t="s">
        <v>41</v>
      </c>
      <c r="B6" s="6" t="s">
        <v>582</v>
      </c>
      <c r="C6" s="39">
        <v>2020</v>
      </c>
    </row>
    <row r="7" spans="1:12" ht="22.5" x14ac:dyDescent="0.25">
      <c r="A7" s="37" t="s">
        <v>39</v>
      </c>
      <c r="B7" s="6"/>
      <c r="C7" s="39"/>
    </row>
    <row r="8" spans="1:12" ht="22.5" x14ac:dyDescent="0.25">
      <c r="A8" s="37" t="s">
        <v>40</v>
      </c>
      <c r="C8" s="40"/>
    </row>
    <row r="9" spans="1:12" ht="22.5" x14ac:dyDescent="0.25">
      <c r="A9" s="37" t="s">
        <v>42</v>
      </c>
      <c r="B9" s="4"/>
      <c r="C9" s="40"/>
    </row>
    <row r="10" spans="1:12" ht="22.5" x14ac:dyDescent="0.25">
      <c r="A10" s="37" t="s">
        <v>26</v>
      </c>
      <c r="C10" s="41"/>
    </row>
    <row r="11" spans="1:12" ht="22.5" x14ac:dyDescent="0.25">
      <c r="A11" s="37" t="s">
        <v>27</v>
      </c>
      <c r="C11" s="41"/>
    </row>
    <row r="12" spans="1:12" x14ac:dyDescent="0.25">
      <c r="A12" s="37" t="s">
        <v>29</v>
      </c>
      <c r="H12" s="42"/>
    </row>
    <row r="13" spans="1:12" ht="22.5" x14ac:dyDescent="0.25">
      <c r="A13" s="37" t="s">
        <v>30</v>
      </c>
    </row>
    <row r="14" spans="1:12" ht="22.5" x14ac:dyDescent="0.25">
      <c r="A14" s="37" t="s">
        <v>31</v>
      </c>
      <c r="H14" s="41"/>
    </row>
    <row r="15" spans="1:12" ht="22.5" x14ac:dyDescent="0.25">
      <c r="A15" s="37" t="s">
        <v>32</v>
      </c>
    </row>
    <row r="16" spans="1:12" ht="33.75" x14ac:dyDescent="0.25">
      <c r="A16" s="37" t="s">
        <v>33</v>
      </c>
    </row>
    <row r="17" spans="1:8" ht="33.75" x14ac:dyDescent="0.25">
      <c r="A17" s="37" t="s">
        <v>34</v>
      </c>
    </row>
    <row r="18" spans="1:8" ht="22.5" x14ac:dyDescent="0.25">
      <c r="A18" s="37" t="s">
        <v>36</v>
      </c>
    </row>
    <row r="19" spans="1:8" ht="22.5" x14ac:dyDescent="0.25">
      <c r="A19" s="37" t="s">
        <v>35</v>
      </c>
    </row>
    <row r="20" spans="1:8" ht="22.5" x14ac:dyDescent="0.25">
      <c r="A20" s="37" t="s">
        <v>28</v>
      </c>
      <c r="C20" s="41"/>
      <c r="D20" s="41"/>
      <c r="E20" s="41"/>
      <c r="F20" s="41"/>
      <c r="G20" s="41"/>
      <c r="H20" s="41"/>
    </row>
    <row r="21" spans="1:8" x14ac:dyDescent="0.25">
      <c r="C21" s="41"/>
      <c r="D21" s="41"/>
      <c r="E21" s="41"/>
      <c r="F21" s="41"/>
      <c r="G21" s="41"/>
      <c r="H21" s="41"/>
    </row>
    <row r="22" spans="1:8" x14ac:dyDescent="0.25">
      <c r="C22" s="41"/>
      <c r="D22" s="41"/>
      <c r="E22" s="41"/>
      <c r="F22" s="41"/>
      <c r="G22" s="41"/>
      <c r="H22" s="41"/>
    </row>
    <row r="23" spans="1:8" x14ac:dyDescent="0.25">
      <c r="C23" s="41"/>
      <c r="D23" s="41"/>
      <c r="E23" s="41"/>
      <c r="F23" s="41"/>
      <c r="G23" s="41"/>
      <c r="H23" s="41"/>
    </row>
    <row r="24" spans="1:8" x14ac:dyDescent="0.25">
      <c r="C24" s="41"/>
      <c r="D24" s="41"/>
      <c r="E24" s="41"/>
      <c r="F24" s="41"/>
      <c r="G24" s="41"/>
      <c r="H24" s="41"/>
    </row>
    <row r="25" spans="1:8" x14ac:dyDescent="0.25">
      <c r="C25" s="41"/>
      <c r="D25" s="41"/>
      <c r="E25" s="41"/>
      <c r="F25" s="41"/>
      <c r="G25" s="41"/>
      <c r="H25" s="41"/>
    </row>
    <row r="26" spans="1:8" x14ac:dyDescent="0.25">
      <c r="C26" s="41"/>
      <c r="D26" s="41"/>
      <c r="E26" s="41"/>
      <c r="F26" s="41"/>
      <c r="G26" s="41"/>
      <c r="H26" s="41"/>
    </row>
    <row r="27" spans="1:8" x14ac:dyDescent="0.25">
      <c r="C27" s="41"/>
      <c r="D27" s="41"/>
      <c r="E27" s="41"/>
      <c r="F27" s="41"/>
      <c r="G27" s="41"/>
      <c r="H27" s="41"/>
    </row>
    <row r="28" spans="1:8" x14ac:dyDescent="0.25">
      <c r="C28" s="41"/>
      <c r="D28" s="41"/>
      <c r="E28" s="41"/>
      <c r="F28" s="41"/>
      <c r="G28" s="41"/>
      <c r="H28" s="41"/>
    </row>
    <row r="29" spans="1:8" x14ac:dyDescent="0.25">
      <c r="C29" s="41"/>
      <c r="D29" s="41"/>
      <c r="E29" s="41"/>
      <c r="F29" s="41"/>
      <c r="G29" s="41"/>
      <c r="H29" s="41"/>
    </row>
    <row r="30" spans="1:8" x14ac:dyDescent="0.25">
      <c r="C30" s="41"/>
      <c r="D30" s="41"/>
      <c r="E30" s="41"/>
      <c r="F30" s="41"/>
      <c r="G30" s="41"/>
      <c r="H30" s="41"/>
    </row>
    <row r="31" spans="1:8" x14ac:dyDescent="0.25">
      <c r="C31" s="41"/>
      <c r="D31" s="41"/>
      <c r="E31" s="41"/>
      <c r="F31" s="41"/>
      <c r="G31" s="41"/>
      <c r="H31" s="41"/>
    </row>
    <row r="32" spans="1:8" x14ac:dyDescent="0.25">
      <c r="C32" s="41"/>
      <c r="D32" s="41"/>
      <c r="E32" s="41"/>
      <c r="F32" s="41"/>
      <c r="G32" s="41"/>
      <c r="H32" s="41"/>
    </row>
    <row r="33" spans="3:8" x14ac:dyDescent="0.25">
      <c r="C33" s="41"/>
      <c r="D33" s="41"/>
      <c r="E33" s="41"/>
      <c r="F33" s="41"/>
      <c r="G33" s="41"/>
      <c r="H33" s="41"/>
    </row>
    <row r="34" spans="3:8" x14ac:dyDescent="0.25">
      <c r="C34" s="41"/>
      <c r="D34" s="41"/>
      <c r="E34" s="41"/>
      <c r="F34" s="41"/>
      <c r="G34" s="41"/>
      <c r="H34" s="41"/>
    </row>
    <row r="35" spans="3:8" x14ac:dyDescent="0.25">
      <c r="C35" s="41"/>
      <c r="D35" s="41"/>
      <c r="E35" s="41"/>
      <c r="F35" s="41"/>
      <c r="G35" s="41"/>
      <c r="H35" s="41"/>
    </row>
    <row r="36" spans="3:8" x14ac:dyDescent="0.25">
      <c r="C36" s="41"/>
      <c r="D36" s="41"/>
      <c r="E36" s="41"/>
      <c r="F36" s="41"/>
      <c r="G36" s="41"/>
      <c r="H36" s="41"/>
    </row>
    <row r="37" spans="3:8" x14ac:dyDescent="0.25">
      <c r="C37" s="41"/>
      <c r="D37" s="41"/>
      <c r="E37" s="41"/>
      <c r="F37" s="41"/>
      <c r="G37" s="41"/>
      <c r="H37" s="41"/>
    </row>
    <row r="38" spans="3:8" x14ac:dyDescent="0.25">
      <c r="C38" s="41"/>
      <c r="D38" s="41"/>
      <c r="E38" s="41"/>
      <c r="F38" s="41"/>
      <c r="G38" s="41"/>
      <c r="H38" s="41"/>
    </row>
    <row r="39" spans="3:8" x14ac:dyDescent="0.25">
      <c r="C39" s="41"/>
      <c r="D39" s="41"/>
      <c r="E39" s="41"/>
      <c r="F39" s="41"/>
      <c r="G39" s="41"/>
      <c r="H39" s="41"/>
    </row>
    <row r="40" spans="3:8" x14ac:dyDescent="0.25">
      <c r="C40" s="41"/>
      <c r="D40" s="41"/>
      <c r="E40" s="41"/>
      <c r="F40" s="41"/>
      <c r="G40" s="41"/>
      <c r="H40" s="41"/>
    </row>
    <row r="41" spans="3:8" x14ac:dyDescent="0.25">
      <c r="C41" s="41"/>
      <c r="D41" s="41"/>
      <c r="E41" s="41"/>
      <c r="F41" s="41"/>
      <c r="G41" s="41"/>
      <c r="H41" s="41"/>
    </row>
    <row r="42" spans="3:8" x14ac:dyDescent="0.25">
      <c r="C42" s="41"/>
      <c r="D42" s="41"/>
      <c r="E42" s="41"/>
      <c r="F42" s="41"/>
      <c r="G42" s="41"/>
      <c r="H42" s="41"/>
    </row>
    <row r="43" spans="3:8" x14ac:dyDescent="0.25">
      <c r="C43" s="41"/>
      <c r="D43" s="41"/>
      <c r="E43" s="41"/>
      <c r="F43" s="41"/>
      <c r="G43" s="41"/>
      <c r="H43" s="41"/>
    </row>
    <row r="44" spans="3:8" x14ac:dyDescent="0.25">
      <c r="C44" s="41"/>
      <c r="D44" s="41"/>
      <c r="E44" s="41"/>
      <c r="F44" s="41"/>
      <c r="G44" s="41"/>
      <c r="H44" s="41"/>
    </row>
    <row r="45" spans="3:8" x14ac:dyDescent="0.25">
      <c r="C45" s="41"/>
      <c r="D45" s="41"/>
      <c r="E45" s="41"/>
      <c r="F45" s="41"/>
      <c r="G45" s="41"/>
      <c r="H45" s="41"/>
    </row>
    <row r="46" spans="3:8" x14ac:dyDescent="0.25">
      <c r="C46" s="41"/>
      <c r="D46" s="41"/>
      <c r="E46" s="41"/>
      <c r="F46" s="41"/>
      <c r="G46" s="41"/>
      <c r="H46" s="41"/>
    </row>
    <row r="47" spans="3:8" x14ac:dyDescent="0.25">
      <c r="C47" s="41"/>
      <c r="D47" s="41"/>
      <c r="E47" s="41"/>
      <c r="F47" s="41"/>
      <c r="G47" s="41"/>
      <c r="H47" s="41"/>
    </row>
    <row r="48" spans="3:8" x14ac:dyDescent="0.25">
      <c r="C48" s="41"/>
      <c r="D48" s="41"/>
      <c r="E48" s="41"/>
      <c r="F48" s="41"/>
      <c r="G48" s="41"/>
      <c r="H48" s="41"/>
    </row>
    <row r="49" spans="3:8" x14ac:dyDescent="0.25">
      <c r="C49" s="41"/>
      <c r="D49" s="41"/>
      <c r="E49" s="41"/>
      <c r="F49" s="41"/>
      <c r="G49" s="41"/>
      <c r="H49" s="41"/>
    </row>
    <row r="50" spans="3:8" x14ac:dyDescent="0.25">
      <c r="C50" s="41"/>
      <c r="D50" s="41"/>
      <c r="E50" s="41"/>
      <c r="F50" s="41"/>
      <c r="G50" s="41"/>
      <c r="H50" s="41"/>
    </row>
    <row r="51" spans="3:8" x14ac:dyDescent="0.25">
      <c r="C51" s="41"/>
      <c r="D51" s="41"/>
      <c r="E51" s="41"/>
      <c r="F51" s="41"/>
      <c r="G51" s="41"/>
      <c r="H51" s="41"/>
    </row>
    <row r="52" spans="3:8" x14ac:dyDescent="0.25">
      <c r="C52" s="41"/>
      <c r="D52" s="41"/>
      <c r="E52" s="41"/>
      <c r="F52" s="41"/>
      <c r="G52" s="41"/>
      <c r="H52" s="41"/>
    </row>
    <row r="53" spans="3:8" x14ac:dyDescent="0.25">
      <c r="C53" s="41"/>
      <c r="D53" s="41"/>
      <c r="E53" s="41"/>
      <c r="F53" s="41"/>
      <c r="G53" s="41"/>
      <c r="H53" s="41"/>
    </row>
    <row r="54" spans="3:8" x14ac:dyDescent="0.25">
      <c r="C54" s="41"/>
      <c r="D54" s="41"/>
      <c r="E54" s="41"/>
      <c r="F54" s="41"/>
      <c r="G54" s="41"/>
      <c r="H54" s="41"/>
    </row>
    <row r="55" spans="3:8" x14ac:dyDescent="0.25">
      <c r="C55" s="41"/>
      <c r="D55" s="41"/>
      <c r="E55" s="41"/>
      <c r="F55" s="41"/>
      <c r="G55" s="41"/>
      <c r="H55" s="41"/>
    </row>
    <row r="56" spans="3:8" x14ac:dyDescent="0.25">
      <c r="C56" s="41"/>
      <c r="D56" s="41"/>
      <c r="E56" s="41"/>
      <c r="F56" s="41"/>
      <c r="G56" s="41"/>
      <c r="H56" s="41"/>
    </row>
    <row r="57" spans="3:8" x14ac:dyDescent="0.25">
      <c r="C57" s="41"/>
      <c r="D57" s="41"/>
      <c r="E57" s="41"/>
      <c r="F57" s="41"/>
      <c r="G57" s="41"/>
      <c r="H57" s="41"/>
    </row>
    <row r="58" spans="3:8" x14ac:dyDescent="0.25">
      <c r="C58" s="41"/>
      <c r="D58" s="41"/>
      <c r="E58" s="41"/>
      <c r="F58" s="41"/>
      <c r="G58" s="41"/>
      <c r="H58" s="41"/>
    </row>
    <row r="59" spans="3:8" x14ac:dyDescent="0.25">
      <c r="C59" s="41"/>
      <c r="D59" s="41"/>
      <c r="E59" s="41"/>
      <c r="F59" s="41"/>
      <c r="G59" s="41"/>
      <c r="H59" s="41"/>
    </row>
    <row r="60" spans="3:8" x14ac:dyDescent="0.25">
      <c r="C60" s="41"/>
      <c r="D60" s="41"/>
      <c r="E60" s="41"/>
      <c r="F60" s="41"/>
      <c r="G60" s="41"/>
      <c r="H60" s="41"/>
    </row>
    <row r="61" spans="3:8" x14ac:dyDescent="0.25">
      <c r="C61" s="41"/>
      <c r="D61" s="41"/>
      <c r="E61" s="41"/>
      <c r="F61" s="41"/>
      <c r="G61" s="41"/>
      <c r="H61" s="41"/>
    </row>
    <row r="62" spans="3:8" x14ac:dyDescent="0.25">
      <c r="C62" s="41"/>
      <c r="D62" s="41"/>
      <c r="E62" s="41"/>
      <c r="F62" s="41"/>
      <c r="G62" s="41"/>
      <c r="H62" s="41"/>
    </row>
    <row r="63" spans="3:8" x14ac:dyDescent="0.25">
      <c r="C63" s="41"/>
      <c r="D63" s="41"/>
      <c r="E63" s="41"/>
      <c r="F63" s="41"/>
      <c r="G63" s="41"/>
      <c r="H63" s="41"/>
    </row>
    <row r="64" spans="3:8" x14ac:dyDescent="0.25">
      <c r="C64" s="41"/>
      <c r="D64" s="41"/>
      <c r="E64" s="41"/>
      <c r="F64" s="41"/>
      <c r="G64" s="41"/>
      <c r="H64" s="41"/>
    </row>
    <row r="65" spans="3:8" x14ac:dyDescent="0.25">
      <c r="C65" s="41"/>
      <c r="D65" s="41"/>
      <c r="E65" s="41"/>
      <c r="F65" s="41"/>
      <c r="G65" s="41"/>
      <c r="H65" s="41"/>
    </row>
    <row r="66" spans="3:8" x14ac:dyDescent="0.25">
      <c r="C66" s="41"/>
      <c r="D66" s="41"/>
      <c r="E66" s="41"/>
      <c r="F66" s="41"/>
      <c r="G66" s="41"/>
      <c r="H66" s="41"/>
    </row>
    <row r="67" spans="3:8" x14ac:dyDescent="0.25">
      <c r="C67" s="41"/>
      <c r="D67" s="41"/>
      <c r="E67" s="41"/>
      <c r="F67" s="41"/>
      <c r="G67" s="41"/>
      <c r="H67" s="41"/>
    </row>
    <row r="68" spans="3:8" x14ac:dyDescent="0.25">
      <c r="C68" s="41"/>
      <c r="D68" s="41"/>
      <c r="E68" s="41"/>
      <c r="F68" s="41"/>
      <c r="G68" s="41"/>
      <c r="H68" s="41"/>
    </row>
    <row r="69" spans="3:8" x14ac:dyDescent="0.25">
      <c r="C69" s="41"/>
      <c r="D69" s="41"/>
      <c r="E69" s="41"/>
      <c r="F69" s="41"/>
      <c r="G69" s="41"/>
      <c r="H69" s="41"/>
    </row>
    <row r="70" spans="3:8" x14ac:dyDescent="0.25">
      <c r="C70" s="41"/>
      <c r="D70" s="41"/>
      <c r="E70" s="41"/>
      <c r="F70" s="41"/>
      <c r="G70" s="41"/>
      <c r="H70" s="41"/>
    </row>
    <row r="71" spans="3:8" x14ac:dyDescent="0.25">
      <c r="C71" s="41"/>
      <c r="D71" s="41"/>
      <c r="E71" s="41"/>
      <c r="F71" s="41"/>
      <c r="G71" s="41"/>
      <c r="H71" s="41"/>
    </row>
    <row r="72" spans="3:8" x14ac:dyDescent="0.25">
      <c r="C72" s="41"/>
      <c r="D72" s="41"/>
      <c r="E72" s="41"/>
      <c r="F72" s="41"/>
      <c r="G72" s="41"/>
      <c r="H72" s="41"/>
    </row>
    <row r="73" spans="3:8" x14ac:dyDescent="0.25">
      <c r="C73" s="41"/>
      <c r="D73" s="41"/>
      <c r="E73" s="41"/>
      <c r="F73" s="41"/>
      <c r="G73" s="41"/>
      <c r="H73" s="41"/>
    </row>
    <row r="74" spans="3:8" x14ac:dyDescent="0.25">
      <c r="C74" s="41"/>
      <c r="D74" s="41"/>
      <c r="E74" s="41"/>
      <c r="F74" s="41"/>
      <c r="G74" s="41"/>
      <c r="H74" s="41"/>
    </row>
    <row r="75" spans="3:8" x14ac:dyDescent="0.25">
      <c r="C75" s="41"/>
      <c r="D75" s="41"/>
      <c r="E75" s="41"/>
      <c r="F75" s="41"/>
      <c r="G75" s="41"/>
      <c r="H75" s="41"/>
    </row>
    <row r="76" spans="3:8" x14ac:dyDescent="0.25">
      <c r="C76" s="41"/>
      <c r="D76" s="41"/>
      <c r="E76" s="41"/>
      <c r="F76" s="41"/>
      <c r="G76" s="41"/>
      <c r="H76" s="41"/>
    </row>
    <row r="77" spans="3:8" x14ac:dyDescent="0.25">
      <c r="C77" s="41"/>
      <c r="D77" s="41"/>
      <c r="E77" s="41"/>
      <c r="F77" s="41"/>
      <c r="G77" s="41"/>
      <c r="H77" s="41"/>
    </row>
    <row r="78" spans="3:8" x14ac:dyDescent="0.25">
      <c r="C78" s="41"/>
      <c r="D78" s="41"/>
      <c r="E78" s="41"/>
      <c r="F78" s="41"/>
      <c r="G78" s="41"/>
      <c r="H78" s="41"/>
    </row>
    <row r="79" spans="3:8" x14ac:dyDescent="0.25">
      <c r="C79" s="41"/>
      <c r="D79" s="41"/>
      <c r="E79" s="41"/>
      <c r="F79" s="41"/>
      <c r="G79" s="41"/>
      <c r="H79" s="41"/>
    </row>
    <row r="80" spans="3:8" x14ac:dyDescent="0.25">
      <c r="C80" s="41"/>
      <c r="D80" s="41"/>
      <c r="E80" s="41"/>
      <c r="F80" s="41"/>
      <c r="G80" s="41"/>
      <c r="H80" s="41"/>
    </row>
    <row r="81" spans="3:8" x14ac:dyDescent="0.25">
      <c r="C81" s="41"/>
      <c r="D81" s="41"/>
      <c r="E81" s="41"/>
      <c r="F81" s="41"/>
      <c r="G81" s="41"/>
      <c r="H81" s="41"/>
    </row>
    <row r="82" spans="3:8" x14ac:dyDescent="0.25">
      <c r="C82" s="41"/>
      <c r="D82" s="41"/>
      <c r="E82" s="41"/>
      <c r="F82" s="41"/>
      <c r="G82" s="41"/>
      <c r="H82" s="41"/>
    </row>
    <row r="83" spans="3:8" x14ac:dyDescent="0.25">
      <c r="C83" s="41"/>
      <c r="D83" s="41"/>
      <c r="E83" s="41"/>
      <c r="F83" s="41"/>
      <c r="G83" s="41"/>
      <c r="H83" s="41"/>
    </row>
    <row r="84" spans="3:8" x14ac:dyDescent="0.25">
      <c r="C84" s="41"/>
      <c r="D84" s="41"/>
      <c r="E84" s="41"/>
      <c r="F84" s="41"/>
      <c r="G84" s="41"/>
      <c r="H84" s="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397"/>
  <sheetViews>
    <sheetView workbookViewId="0">
      <selection activeCell="D11" sqref="D11"/>
    </sheetView>
  </sheetViews>
  <sheetFormatPr defaultRowHeight="15" x14ac:dyDescent="0.25"/>
  <cols>
    <col min="1" max="1" width="4" style="34" bestFit="1" customWidth="1"/>
    <col min="2" max="2" width="11" style="35" bestFit="1" customWidth="1"/>
    <col min="3" max="3" width="65.140625" style="34" customWidth="1"/>
    <col min="4" max="4" width="50.85546875" style="34" customWidth="1"/>
    <col min="5" max="5" width="33.140625" style="34" customWidth="1"/>
    <col min="6" max="16384" width="9.140625" style="20"/>
  </cols>
  <sheetData>
    <row r="1" spans="1:6" ht="28.5" x14ac:dyDescent="0.25">
      <c r="A1" s="29"/>
      <c r="B1" s="29" t="s">
        <v>72</v>
      </c>
      <c r="C1" s="29" t="s">
        <v>71</v>
      </c>
      <c r="D1" s="29" t="s">
        <v>6</v>
      </c>
      <c r="E1" s="29" t="s">
        <v>46</v>
      </c>
    </row>
    <row r="2" spans="1:6" ht="45" x14ac:dyDescent="0.25">
      <c r="A2" s="30">
        <v>1</v>
      </c>
      <c r="B2" s="30">
        <v>2309138150</v>
      </c>
      <c r="C2" s="31" t="s">
        <v>344</v>
      </c>
      <c r="D2" s="32" t="s">
        <v>43</v>
      </c>
      <c r="E2" s="32" t="s">
        <v>49</v>
      </c>
    </row>
    <row r="3" spans="1:6" ht="30" x14ac:dyDescent="0.25">
      <c r="A3" s="30">
        <v>2</v>
      </c>
      <c r="B3" s="30">
        <v>2308054210</v>
      </c>
      <c r="C3" s="31" t="s">
        <v>321</v>
      </c>
      <c r="D3" s="32" t="s">
        <v>43</v>
      </c>
      <c r="E3" s="32" t="s">
        <v>48</v>
      </c>
    </row>
    <row r="4" spans="1:6" ht="30" x14ac:dyDescent="0.25">
      <c r="A4" s="30">
        <v>3</v>
      </c>
      <c r="B4" s="30">
        <v>2309076263</v>
      </c>
      <c r="C4" s="31" t="s">
        <v>191</v>
      </c>
      <c r="D4" s="32" t="s">
        <v>43</v>
      </c>
      <c r="E4" s="32" t="s">
        <v>50</v>
      </c>
      <c r="F4" s="53"/>
    </row>
    <row r="5" spans="1:6" ht="30" x14ac:dyDescent="0.25">
      <c r="A5" s="30">
        <v>4</v>
      </c>
      <c r="B5" s="30">
        <v>2301076670</v>
      </c>
      <c r="C5" s="31" t="s">
        <v>183</v>
      </c>
      <c r="D5" s="32" t="s">
        <v>43</v>
      </c>
      <c r="E5" s="32" t="s">
        <v>50</v>
      </c>
      <c r="F5" s="53"/>
    </row>
    <row r="6" spans="1:6" ht="45" x14ac:dyDescent="0.25">
      <c r="A6" s="30">
        <v>5</v>
      </c>
      <c r="B6" s="30">
        <v>2302047305</v>
      </c>
      <c r="C6" s="31" t="s">
        <v>108</v>
      </c>
      <c r="D6" s="31" t="s">
        <v>37</v>
      </c>
      <c r="E6" s="32" t="s">
        <v>48</v>
      </c>
      <c r="F6" s="53"/>
    </row>
    <row r="7" spans="1:6" ht="30" x14ac:dyDescent="0.25">
      <c r="A7" s="30">
        <v>6</v>
      </c>
      <c r="B7" s="30">
        <v>2331013646</v>
      </c>
      <c r="C7" s="31" t="s">
        <v>246</v>
      </c>
      <c r="D7" s="31" t="s">
        <v>37</v>
      </c>
      <c r="E7" s="32" t="s">
        <v>48</v>
      </c>
      <c r="F7" s="53"/>
    </row>
    <row r="8" spans="1:6" ht="45" x14ac:dyDescent="0.25">
      <c r="A8" s="30">
        <v>7</v>
      </c>
      <c r="B8" s="30">
        <v>2313019081</v>
      </c>
      <c r="C8" s="31" t="s">
        <v>236</v>
      </c>
      <c r="D8" s="31" t="s">
        <v>37</v>
      </c>
      <c r="E8" s="32" t="s">
        <v>48</v>
      </c>
      <c r="F8" s="53"/>
    </row>
    <row r="9" spans="1:6" ht="45" x14ac:dyDescent="0.25">
      <c r="A9" s="30">
        <v>8</v>
      </c>
      <c r="B9" s="30">
        <v>2339014391</v>
      </c>
      <c r="C9" s="31" t="s">
        <v>88</v>
      </c>
      <c r="D9" s="31" t="s">
        <v>37</v>
      </c>
      <c r="E9" s="32" t="s">
        <v>48</v>
      </c>
      <c r="F9" s="53"/>
    </row>
    <row r="10" spans="1:6" ht="30" x14ac:dyDescent="0.25">
      <c r="A10" s="30">
        <v>9</v>
      </c>
      <c r="B10" s="30">
        <v>2341011278</v>
      </c>
      <c r="C10" s="31" t="s">
        <v>310</v>
      </c>
      <c r="D10" s="31" t="s">
        <v>37</v>
      </c>
      <c r="E10" s="32" t="s">
        <v>48</v>
      </c>
      <c r="F10" s="53"/>
    </row>
    <row r="11" spans="1:6" ht="45" x14ac:dyDescent="0.25">
      <c r="A11" s="30">
        <v>10</v>
      </c>
      <c r="B11" s="30">
        <v>2346012902</v>
      </c>
      <c r="C11" s="31" t="s">
        <v>89</v>
      </c>
      <c r="D11" s="31" t="s">
        <v>37</v>
      </c>
      <c r="E11" s="32" t="s">
        <v>48</v>
      </c>
      <c r="F11" s="53"/>
    </row>
    <row r="12" spans="1:6" ht="45" x14ac:dyDescent="0.25">
      <c r="A12" s="30">
        <v>11</v>
      </c>
      <c r="B12" s="30">
        <v>2349024536</v>
      </c>
      <c r="C12" s="31" t="s">
        <v>292</v>
      </c>
      <c r="D12" s="31" t="s">
        <v>37</v>
      </c>
      <c r="E12" s="32" t="s">
        <v>48</v>
      </c>
      <c r="F12" s="56"/>
    </row>
    <row r="13" spans="1:6" ht="30" x14ac:dyDescent="0.25">
      <c r="A13" s="30">
        <v>12</v>
      </c>
      <c r="B13" s="30">
        <v>2353020446</v>
      </c>
      <c r="C13" s="31" t="s">
        <v>153</v>
      </c>
      <c r="D13" s="31" t="s">
        <v>37</v>
      </c>
      <c r="E13" s="32" t="s">
        <v>48</v>
      </c>
    </row>
    <row r="14" spans="1:6" ht="45" x14ac:dyDescent="0.25">
      <c r="A14" s="30">
        <v>13</v>
      </c>
      <c r="B14" s="30">
        <v>2323023295</v>
      </c>
      <c r="C14" s="31" t="s">
        <v>239</v>
      </c>
      <c r="D14" s="31" t="s">
        <v>37</v>
      </c>
      <c r="E14" s="32" t="s">
        <v>48</v>
      </c>
      <c r="F14" s="53"/>
    </row>
    <row r="15" spans="1:6" ht="45" x14ac:dyDescent="0.25">
      <c r="A15" s="30">
        <v>14</v>
      </c>
      <c r="B15" s="30">
        <v>2301050168</v>
      </c>
      <c r="C15" s="31" t="s">
        <v>240</v>
      </c>
      <c r="D15" s="31" t="s">
        <v>37</v>
      </c>
      <c r="E15" s="32" t="s">
        <v>48</v>
      </c>
    </row>
    <row r="16" spans="1:6" ht="45" x14ac:dyDescent="0.25">
      <c r="A16" s="30">
        <v>15</v>
      </c>
      <c r="B16" s="30">
        <v>2325016462</v>
      </c>
      <c r="C16" s="31" t="s">
        <v>340</v>
      </c>
      <c r="D16" s="31" t="s">
        <v>37</v>
      </c>
      <c r="E16" s="32" t="s">
        <v>48</v>
      </c>
    </row>
    <row r="17" spans="1:26" ht="45" x14ac:dyDescent="0.25">
      <c r="A17" s="30">
        <v>16</v>
      </c>
      <c r="B17" s="30">
        <v>2326007333</v>
      </c>
      <c r="C17" s="31" t="s">
        <v>336</v>
      </c>
      <c r="D17" s="31" t="s">
        <v>37</v>
      </c>
      <c r="E17" s="32" t="s">
        <v>48</v>
      </c>
    </row>
    <row r="18" spans="1:26" ht="30" x14ac:dyDescent="0.25">
      <c r="A18" s="30">
        <v>17</v>
      </c>
      <c r="B18" s="30">
        <v>2303021860</v>
      </c>
      <c r="C18" s="31" t="s">
        <v>365</v>
      </c>
      <c r="D18" s="31" t="s">
        <v>37</v>
      </c>
      <c r="E18" s="32" t="s">
        <v>48</v>
      </c>
    </row>
    <row r="19" spans="1:26" ht="30" x14ac:dyDescent="0.25">
      <c r="A19" s="30">
        <v>18</v>
      </c>
      <c r="B19" s="30">
        <v>2327008756</v>
      </c>
      <c r="C19" s="31" t="s">
        <v>165</v>
      </c>
      <c r="D19" s="31" t="s">
        <v>37</v>
      </c>
      <c r="E19" s="32" t="s">
        <v>48</v>
      </c>
    </row>
    <row r="20" spans="1:26" ht="45" x14ac:dyDescent="0.25">
      <c r="A20" s="30">
        <v>19</v>
      </c>
      <c r="B20" s="30">
        <v>2328010772</v>
      </c>
      <c r="C20" s="31" t="s">
        <v>133</v>
      </c>
      <c r="D20" s="31" t="s">
        <v>37</v>
      </c>
      <c r="E20" s="32" t="s">
        <v>48</v>
      </c>
    </row>
    <row r="21" spans="1:26" ht="30" x14ac:dyDescent="0.25">
      <c r="A21" s="30">
        <v>20</v>
      </c>
      <c r="B21" s="30">
        <v>2305021922</v>
      </c>
      <c r="C21" s="54" t="s">
        <v>100</v>
      </c>
      <c r="D21" s="54" t="s">
        <v>37</v>
      </c>
      <c r="E21" s="55" t="s">
        <v>48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30" x14ac:dyDescent="0.25">
      <c r="A22" s="30">
        <v>21</v>
      </c>
      <c r="B22" s="30">
        <v>2302047295</v>
      </c>
      <c r="C22" s="54" t="s">
        <v>128</v>
      </c>
      <c r="D22" s="54" t="s">
        <v>37</v>
      </c>
      <c r="E22" s="55" t="s">
        <v>48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45" x14ac:dyDescent="0.25">
      <c r="A23" s="30">
        <v>22</v>
      </c>
      <c r="B23" s="30">
        <v>2304041073</v>
      </c>
      <c r="C23" s="54" t="s">
        <v>252</v>
      </c>
      <c r="D23" s="54" t="s">
        <v>37</v>
      </c>
      <c r="E23" s="55" t="s">
        <v>48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45" x14ac:dyDescent="0.25">
      <c r="A24" s="30">
        <v>23</v>
      </c>
      <c r="B24" s="30">
        <v>2312110877</v>
      </c>
      <c r="C24" s="54" t="s">
        <v>363</v>
      </c>
      <c r="D24" s="54" t="s">
        <v>37</v>
      </c>
      <c r="E24" s="55" t="s">
        <v>48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45" x14ac:dyDescent="0.25">
      <c r="A25" s="30">
        <v>24</v>
      </c>
      <c r="B25" s="30">
        <v>2314017150</v>
      </c>
      <c r="C25" s="54" t="s">
        <v>223</v>
      </c>
      <c r="D25" s="54" t="s">
        <v>37</v>
      </c>
      <c r="E25" s="55" t="s">
        <v>48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30" x14ac:dyDescent="0.25">
      <c r="A26" s="30">
        <v>25</v>
      </c>
      <c r="B26" s="30">
        <v>2315107470</v>
      </c>
      <c r="C26" s="54" t="s">
        <v>313</v>
      </c>
      <c r="D26" s="54" t="s">
        <v>37</v>
      </c>
      <c r="E26" s="55" t="s">
        <v>48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30" x14ac:dyDescent="0.25">
      <c r="A27" s="30">
        <v>26</v>
      </c>
      <c r="B27" s="30">
        <v>2320120639</v>
      </c>
      <c r="C27" s="54" t="s">
        <v>184</v>
      </c>
      <c r="D27" s="54" t="s">
        <v>37</v>
      </c>
      <c r="E27" s="55" t="s">
        <v>48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45" x14ac:dyDescent="0.25">
      <c r="A28" s="30">
        <v>27</v>
      </c>
      <c r="B28" s="30">
        <v>2329018164</v>
      </c>
      <c r="C28" s="54" t="s">
        <v>308</v>
      </c>
      <c r="D28" s="54" t="s">
        <v>37</v>
      </c>
      <c r="E28" s="55" t="s">
        <v>48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30" x14ac:dyDescent="0.25">
      <c r="A29" s="30">
        <v>28</v>
      </c>
      <c r="B29" s="30">
        <v>2330030409</v>
      </c>
      <c r="C29" s="54" t="s">
        <v>262</v>
      </c>
      <c r="D29" s="54" t="s">
        <v>37</v>
      </c>
      <c r="E29" s="55" t="s">
        <v>48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45" x14ac:dyDescent="0.25">
      <c r="A30" s="30">
        <v>29</v>
      </c>
      <c r="B30" s="30">
        <v>2331013653</v>
      </c>
      <c r="C30" s="54" t="s">
        <v>327</v>
      </c>
      <c r="D30" s="54" t="s">
        <v>37</v>
      </c>
      <c r="E30" s="55" t="s">
        <v>48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30" x14ac:dyDescent="0.25">
      <c r="A31" s="30">
        <v>30</v>
      </c>
      <c r="B31" s="30">
        <v>2313019109</v>
      </c>
      <c r="C31" s="54" t="s">
        <v>214</v>
      </c>
      <c r="D31" s="54" t="s">
        <v>37</v>
      </c>
      <c r="E31" s="55" t="s">
        <v>48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45" x14ac:dyDescent="0.25">
      <c r="A32" s="30">
        <v>31</v>
      </c>
      <c r="B32" s="30">
        <v>2333010249</v>
      </c>
      <c r="C32" s="54" t="s">
        <v>192</v>
      </c>
      <c r="D32" s="54" t="s">
        <v>37</v>
      </c>
      <c r="E32" s="55" t="s">
        <v>48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45" x14ac:dyDescent="0.25">
      <c r="A33" s="30">
        <v>32</v>
      </c>
      <c r="B33" s="30">
        <v>2334018667</v>
      </c>
      <c r="C33" s="54" t="s">
        <v>83</v>
      </c>
      <c r="D33" s="54" t="s">
        <v>37</v>
      </c>
      <c r="E33" s="55" t="s">
        <v>48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45" x14ac:dyDescent="0.25">
      <c r="A34" s="30">
        <v>33</v>
      </c>
      <c r="B34" s="30">
        <v>2335062725</v>
      </c>
      <c r="C34" s="54" t="s">
        <v>171</v>
      </c>
      <c r="D34" s="54" t="s">
        <v>37</v>
      </c>
      <c r="E34" s="55" t="s">
        <v>48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45" x14ac:dyDescent="0.25">
      <c r="A35" s="30">
        <v>34</v>
      </c>
      <c r="B35" s="30">
        <v>2336016418</v>
      </c>
      <c r="C35" s="54" t="s">
        <v>147</v>
      </c>
      <c r="D35" s="54" t="s">
        <v>37</v>
      </c>
      <c r="E35" s="55" t="s">
        <v>48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45" x14ac:dyDescent="0.25">
      <c r="A36" s="30">
        <v>35</v>
      </c>
      <c r="B36" s="30">
        <v>2338009896</v>
      </c>
      <c r="C36" s="54" t="s">
        <v>297</v>
      </c>
      <c r="D36" s="54" t="s">
        <v>37</v>
      </c>
      <c r="E36" s="55" t="s">
        <v>48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45" x14ac:dyDescent="0.25">
      <c r="A37" s="30">
        <v>36</v>
      </c>
      <c r="B37" s="30">
        <v>2337853916</v>
      </c>
      <c r="C37" s="54" t="s">
        <v>130</v>
      </c>
      <c r="D37" s="54" t="s">
        <v>37</v>
      </c>
      <c r="E37" s="55" t="s">
        <v>48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45" x14ac:dyDescent="0.25">
      <c r="A38" s="30">
        <v>37</v>
      </c>
      <c r="B38" s="30">
        <v>2340016361</v>
      </c>
      <c r="C38" s="54" t="s">
        <v>141</v>
      </c>
      <c r="D38" s="54" t="s">
        <v>37</v>
      </c>
      <c r="E38" s="55" t="s">
        <v>48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45" x14ac:dyDescent="0.25">
      <c r="A39" s="30">
        <v>38</v>
      </c>
      <c r="B39" s="30">
        <v>2341011260</v>
      </c>
      <c r="C39" s="54" t="s">
        <v>282</v>
      </c>
      <c r="D39" s="54" t="s">
        <v>37</v>
      </c>
      <c r="E39" s="55" t="s">
        <v>48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30" x14ac:dyDescent="0.25">
      <c r="A40" s="30">
        <v>39</v>
      </c>
      <c r="B40" s="30">
        <v>2342015243</v>
      </c>
      <c r="C40" s="54" t="s">
        <v>225</v>
      </c>
      <c r="D40" s="54" t="s">
        <v>37</v>
      </c>
      <c r="E40" s="55" t="s">
        <v>48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45" x14ac:dyDescent="0.25">
      <c r="A41" s="30">
        <v>40</v>
      </c>
      <c r="B41" s="30">
        <v>2343017081</v>
      </c>
      <c r="C41" s="54" t="s">
        <v>366</v>
      </c>
      <c r="D41" s="54" t="s">
        <v>37</v>
      </c>
      <c r="E41" s="55" t="s">
        <v>48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30" x14ac:dyDescent="0.25">
      <c r="A42" s="30">
        <v>41</v>
      </c>
      <c r="B42" s="30">
        <v>2344013315</v>
      </c>
      <c r="C42" s="54" t="s">
        <v>300</v>
      </c>
      <c r="D42" s="54" t="s">
        <v>37</v>
      </c>
      <c r="E42" s="55" t="s">
        <v>48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45" x14ac:dyDescent="0.25">
      <c r="A43" s="30">
        <v>42</v>
      </c>
      <c r="B43" s="30">
        <v>2345009664</v>
      </c>
      <c r="C43" s="54" t="s">
        <v>364</v>
      </c>
      <c r="D43" s="54" t="s">
        <v>37</v>
      </c>
      <c r="E43" s="55" t="s">
        <v>48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45" x14ac:dyDescent="0.25">
      <c r="A44" s="30">
        <v>43</v>
      </c>
      <c r="B44" s="30">
        <v>2346012910</v>
      </c>
      <c r="C44" s="54" t="s">
        <v>249</v>
      </c>
      <c r="D44" s="54" t="s">
        <v>37</v>
      </c>
      <c r="E44" s="55" t="s">
        <v>48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45" x14ac:dyDescent="0.25">
      <c r="A45" s="30">
        <v>44</v>
      </c>
      <c r="B45" s="30">
        <v>2347011041</v>
      </c>
      <c r="C45" s="54" t="s">
        <v>112</v>
      </c>
      <c r="D45" s="54" t="s">
        <v>37</v>
      </c>
      <c r="E45" s="55" t="s">
        <v>48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30" x14ac:dyDescent="0.25">
      <c r="A46" s="30">
        <v>45</v>
      </c>
      <c r="B46" s="30">
        <v>2348022494</v>
      </c>
      <c r="C46" s="54" t="s">
        <v>307</v>
      </c>
      <c r="D46" s="54" t="s">
        <v>37</v>
      </c>
      <c r="E46" s="55" t="s">
        <v>48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30" x14ac:dyDescent="0.25">
      <c r="A47" s="30">
        <v>46</v>
      </c>
      <c r="B47" s="30">
        <v>2349024529</v>
      </c>
      <c r="C47" s="54" t="s">
        <v>101</v>
      </c>
      <c r="D47" s="54" t="s">
        <v>37</v>
      </c>
      <c r="E47" s="55" t="s">
        <v>48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30" x14ac:dyDescent="0.25">
      <c r="A48" s="30">
        <v>47</v>
      </c>
      <c r="B48" s="30">
        <v>2350008930</v>
      </c>
      <c r="C48" s="54" t="s">
        <v>208</v>
      </c>
      <c r="D48" s="54" t="s">
        <v>37</v>
      </c>
      <c r="E48" s="55" t="s">
        <v>48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45" x14ac:dyDescent="0.25">
      <c r="A49" s="30">
        <v>48</v>
      </c>
      <c r="B49" s="30">
        <v>2351010650</v>
      </c>
      <c r="C49" s="54" t="s">
        <v>299</v>
      </c>
      <c r="D49" s="54" t="s">
        <v>37</v>
      </c>
      <c r="E49" s="55" t="s">
        <v>48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30" x14ac:dyDescent="0.25">
      <c r="A50" s="30">
        <v>49</v>
      </c>
      <c r="B50" s="30">
        <v>2352035520</v>
      </c>
      <c r="C50" s="54" t="s">
        <v>323</v>
      </c>
      <c r="D50" s="54" t="s">
        <v>37</v>
      </c>
      <c r="E50" s="55" t="s">
        <v>48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45" x14ac:dyDescent="0.25">
      <c r="A51" s="30">
        <v>50</v>
      </c>
      <c r="B51" s="30">
        <v>2353020439</v>
      </c>
      <c r="C51" s="54" t="s">
        <v>269</v>
      </c>
      <c r="D51" s="54" t="s">
        <v>37</v>
      </c>
      <c r="E51" s="55" t="s">
        <v>48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30" x14ac:dyDescent="0.25">
      <c r="A52" s="30">
        <v>51</v>
      </c>
      <c r="B52" s="30">
        <v>2321013742</v>
      </c>
      <c r="C52" s="54" t="s">
        <v>116</v>
      </c>
      <c r="D52" s="54" t="s">
        <v>37</v>
      </c>
      <c r="E52" s="55" t="s">
        <v>48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45" x14ac:dyDescent="0.25">
      <c r="A53" s="30">
        <v>52</v>
      </c>
      <c r="B53" s="30">
        <v>2322028170</v>
      </c>
      <c r="C53" s="54" t="s">
        <v>139</v>
      </c>
      <c r="D53" s="54" t="s">
        <v>37</v>
      </c>
      <c r="E53" s="55" t="s">
        <v>48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45" x14ac:dyDescent="0.25">
      <c r="A54" s="30">
        <v>53</v>
      </c>
      <c r="B54" s="30">
        <v>2357005390</v>
      </c>
      <c r="C54" s="54" t="s">
        <v>87</v>
      </c>
      <c r="D54" s="54" t="s">
        <v>37</v>
      </c>
      <c r="E54" s="55" t="s">
        <v>48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45" x14ac:dyDescent="0.25">
      <c r="A55" s="30">
        <v>54</v>
      </c>
      <c r="B55" s="30">
        <v>2356042670</v>
      </c>
      <c r="C55" s="54" t="s">
        <v>177</v>
      </c>
      <c r="D55" s="54" t="s">
        <v>37</v>
      </c>
      <c r="E55" s="55" t="s">
        <v>48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45" x14ac:dyDescent="0.25">
      <c r="A56" s="30">
        <v>55</v>
      </c>
      <c r="B56" s="30">
        <v>2358006621</v>
      </c>
      <c r="C56" s="54" t="s">
        <v>166</v>
      </c>
      <c r="D56" s="54" t="s">
        <v>37</v>
      </c>
      <c r="E56" s="55" t="s">
        <v>48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45" x14ac:dyDescent="0.25">
      <c r="A57" s="30">
        <v>56</v>
      </c>
      <c r="B57" s="30">
        <v>2356042600</v>
      </c>
      <c r="C57" s="54" t="s">
        <v>181</v>
      </c>
      <c r="D57" s="54" t="s">
        <v>37</v>
      </c>
      <c r="E57" s="55" t="s">
        <v>48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45" x14ac:dyDescent="0.25">
      <c r="A58" s="30">
        <v>57</v>
      </c>
      <c r="B58" s="30">
        <v>2339014419</v>
      </c>
      <c r="C58" s="54" t="s">
        <v>324</v>
      </c>
      <c r="D58" s="54" t="s">
        <v>37</v>
      </c>
      <c r="E58" s="55" t="s">
        <v>48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45" x14ac:dyDescent="0.25">
      <c r="A59" s="30">
        <v>58</v>
      </c>
      <c r="B59" s="30">
        <v>2308248329</v>
      </c>
      <c r="C59" s="54" t="s">
        <v>314</v>
      </c>
      <c r="D59" s="54" t="s">
        <v>38</v>
      </c>
      <c r="E59" s="55" t="s">
        <v>48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60" x14ac:dyDescent="0.25">
      <c r="A60" s="30">
        <v>59</v>
      </c>
      <c r="B60" s="30">
        <v>2311044886</v>
      </c>
      <c r="C60" s="54" t="s">
        <v>304</v>
      </c>
      <c r="D60" s="54" t="s">
        <v>38</v>
      </c>
      <c r="E60" s="55" t="s">
        <v>50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60" x14ac:dyDescent="0.25">
      <c r="A61" s="30">
        <v>60</v>
      </c>
      <c r="B61" s="30">
        <v>2348004671</v>
      </c>
      <c r="C61" s="54" t="s">
        <v>285</v>
      </c>
      <c r="D61" s="54" t="s">
        <v>41</v>
      </c>
      <c r="E61" s="55" t="s">
        <v>50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60" x14ac:dyDescent="0.25">
      <c r="A62" s="30">
        <v>61</v>
      </c>
      <c r="B62" s="30">
        <v>2310173039</v>
      </c>
      <c r="C62" s="54" t="s">
        <v>175</v>
      </c>
      <c r="D62" s="54" t="s">
        <v>39</v>
      </c>
      <c r="E62" s="55" t="s">
        <v>49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45" x14ac:dyDescent="0.25">
      <c r="A63" s="30">
        <v>62</v>
      </c>
      <c r="B63" s="30">
        <v>2320010001</v>
      </c>
      <c r="C63" s="54" t="s">
        <v>346</v>
      </c>
      <c r="D63" s="54" t="s">
        <v>39</v>
      </c>
      <c r="E63" s="55" t="s">
        <v>50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45" x14ac:dyDescent="0.25">
      <c r="A64" s="30">
        <v>63</v>
      </c>
      <c r="B64" s="30">
        <v>2308065195</v>
      </c>
      <c r="C64" s="54" t="s">
        <v>131</v>
      </c>
      <c r="D64" s="54" t="s">
        <v>39</v>
      </c>
      <c r="E64" s="55" t="s">
        <v>50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60" x14ac:dyDescent="0.25">
      <c r="A65" s="30">
        <v>64</v>
      </c>
      <c r="B65" s="30">
        <v>2310051055</v>
      </c>
      <c r="C65" s="54" t="s">
        <v>90</v>
      </c>
      <c r="D65" s="54" t="s">
        <v>40</v>
      </c>
      <c r="E65" s="55" t="s">
        <v>50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30" x14ac:dyDescent="0.25">
      <c r="A66" s="30">
        <v>65</v>
      </c>
      <c r="B66" s="30">
        <v>2321010967</v>
      </c>
      <c r="C66" s="54" t="s">
        <v>96</v>
      </c>
      <c r="D66" s="54" t="s">
        <v>40</v>
      </c>
      <c r="E66" s="55" t="s">
        <v>50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75" x14ac:dyDescent="0.25">
      <c r="A67" s="30">
        <v>66</v>
      </c>
      <c r="B67" s="30">
        <v>2308009183</v>
      </c>
      <c r="C67" s="54" t="s">
        <v>290</v>
      </c>
      <c r="D67" s="54" t="s">
        <v>42</v>
      </c>
      <c r="E67" s="55" t="s">
        <v>49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30" x14ac:dyDescent="0.25">
      <c r="A68" s="30">
        <v>67</v>
      </c>
      <c r="B68" s="30">
        <v>2309007830</v>
      </c>
      <c r="C68" s="54" t="s">
        <v>229</v>
      </c>
      <c r="D68" s="54" t="s">
        <v>26</v>
      </c>
      <c r="E68" s="55" t="s">
        <v>50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x14ac:dyDescent="0.25">
      <c r="A69" s="30">
        <v>68</v>
      </c>
      <c r="B69" s="30">
        <v>2315006698</v>
      </c>
      <c r="C69" s="54" t="s">
        <v>383</v>
      </c>
      <c r="D69" s="54" t="s">
        <v>27</v>
      </c>
      <c r="E69" s="54" t="s">
        <v>49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60" x14ac:dyDescent="0.25">
      <c r="A70" s="30">
        <v>69</v>
      </c>
      <c r="B70" s="30">
        <v>2349024416</v>
      </c>
      <c r="C70" s="54" t="s">
        <v>79</v>
      </c>
      <c r="D70" s="54" t="s">
        <v>27</v>
      </c>
      <c r="E70" s="55" t="s">
        <v>49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60" x14ac:dyDescent="0.25">
      <c r="A71" s="30">
        <v>70</v>
      </c>
      <c r="B71" s="30">
        <v>2302027115</v>
      </c>
      <c r="C71" s="54" t="s">
        <v>335</v>
      </c>
      <c r="D71" s="54" t="s">
        <v>27</v>
      </c>
      <c r="E71" s="55" t="s">
        <v>48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60" x14ac:dyDescent="0.25">
      <c r="A72" s="30">
        <v>71</v>
      </c>
      <c r="B72" s="30">
        <v>2303021187</v>
      </c>
      <c r="C72" s="54" t="s">
        <v>213</v>
      </c>
      <c r="D72" s="54" t="s">
        <v>27</v>
      </c>
      <c r="E72" s="55" t="s">
        <v>48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60" x14ac:dyDescent="0.25">
      <c r="A73" s="30">
        <v>72</v>
      </c>
      <c r="B73" s="30">
        <v>2305025571</v>
      </c>
      <c r="C73" s="54" t="s">
        <v>238</v>
      </c>
      <c r="D73" s="54" t="s">
        <v>27</v>
      </c>
      <c r="E73" s="55" t="s">
        <v>48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60" x14ac:dyDescent="0.25">
      <c r="A74" s="30">
        <v>73</v>
      </c>
      <c r="B74" s="30">
        <v>2306008441</v>
      </c>
      <c r="C74" s="54" t="s">
        <v>95</v>
      </c>
      <c r="D74" s="54" t="s">
        <v>27</v>
      </c>
      <c r="E74" s="55" t="s">
        <v>48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60" x14ac:dyDescent="0.25">
      <c r="A75" s="30">
        <v>74</v>
      </c>
      <c r="B75" s="30">
        <v>2315081889</v>
      </c>
      <c r="C75" s="54" t="s">
        <v>370</v>
      </c>
      <c r="D75" s="54" t="s">
        <v>27</v>
      </c>
      <c r="E75" s="55" t="s">
        <v>48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60" x14ac:dyDescent="0.25">
      <c r="A76" s="30">
        <v>75</v>
      </c>
      <c r="B76" s="30">
        <v>2302018618</v>
      </c>
      <c r="C76" s="54" t="s">
        <v>230</v>
      </c>
      <c r="D76" s="54" t="s">
        <v>27</v>
      </c>
      <c r="E76" s="55" t="s">
        <v>48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45" x14ac:dyDescent="0.25">
      <c r="A77" s="30">
        <v>76</v>
      </c>
      <c r="B77" s="30">
        <v>2302029673</v>
      </c>
      <c r="C77" s="54" t="s">
        <v>244</v>
      </c>
      <c r="D77" s="54" t="s">
        <v>27</v>
      </c>
      <c r="E77" s="55" t="s">
        <v>48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60" x14ac:dyDescent="0.25">
      <c r="A78" s="30">
        <v>77</v>
      </c>
      <c r="B78" s="30">
        <v>2303010795</v>
      </c>
      <c r="C78" s="54" t="s">
        <v>224</v>
      </c>
      <c r="D78" s="54" t="s">
        <v>27</v>
      </c>
      <c r="E78" s="55" t="s">
        <v>48</v>
      </c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60" x14ac:dyDescent="0.25">
      <c r="A79" s="30">
        <v>78</v>
      </c>
      <c r="B79" s="30">
        <v>2311051996</v>
      </c>
      <c r="C79" s="54" t="s">
        <v>354</v>
      </c>
      <c r="D79" s="54" t="s">
        <v>27</v>
      </c>
      <c r="E79" s="55" t="s">
        <v>48</v>
      </c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60" x14ac:dyDescent="0.25">
      <c r="A80" s="30">
        <v>79</v>
      </c>
      <c r="B80" s="30">
        <v>2309022780</v>
      </c>
      <c r="C80" s="54" t="s">
        <v>164</v>
      </c>
      <c r="D80" s="54" t="s">
        <v>27</v>
      </c>
      <c r="E80" s="55" t="s">
        <v>48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60" x14ac:dyDescent="0.25">
      <c r="A81" s="30">
        <v>80</v>
      </c>
      <c r="B81" s="30">
        <v>2315013374</v>
      </c>
      <c r="C81" s="54" t="s">
        <v>196</v>
      </c>
      <c r="D81" s="54" t="s">
        <v>27</v>
      </c>
      <c r="E81" s="55" t="s">
        <v>48</v>
      </c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60" x14ac:dyDescent="0.25">
      <c r="A82" s="30">
        <v>81</v>
      </c>
      <c r="B82" s="30">
        <v>2320037444</v>
      </c>
      <c r="C82" s="54" t="s">
        <v>376</v>
      </c>
      <c r="D82" s="54" t="s">
        <v>27</v>
      </c>
      <c r="E82" s="55" t="s">
        <v>48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60" x14ac:dyDescent="0.25">
      <c r="A83" s="30">
        <v>82</v>
      </c>
      <c r="B83" s="30">
        <v>2309039134</v>
      </c>
      <c r="C83" s="54" t="s">
        <v>350</v>
      </c>
      <c r="D83" s="54" t="s">
        <v>27</v>
      </c>
      <c r="E83" s="55" t="s">
        <v>48</v>
      </c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60" x14ac:dyDescent="0.25">
      <c r="A84" s="30">
        <v>83</v>
      </c>
      <c r="B84" s="30">
        <v>2310074863</v>
      </c>
      <c r="C84" s="54" t="s">
        <v>94</v>
      </c>
      <c r="D84" s="54" t="s">
        <v>27</v>
      </c>
      <c r="E84" s="55" t="s">
        <v>48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60" x14ac:dyDescent="0.25">
      <c r="A85" s="30">
        <v>84</v>
      </c>
      <c r="B85" s="30">
        <v>2302002600</v>
      </c>
      <c r="C85" s="31" t="s">
        <v>76</v>
      </c>
      <c r="D85" s="31" t="s">
        <v>27</v>
      </c>
      <c r="E85" s="32" t="s">
        <v>48</v>
      </c>
    </row>
    <row r="86" spans="1:26" ht="75" x14ac:dyDescent="0.25">
      <c r="A86" s="30">
        <v>85</v>
      </c>
      <c r="B86" s="30">
        <v>2315077064</v>
      </c>
      <c r="C86" s="31" t="s">
        <v>291</v>
      </c>
      <c r="D86" s="31" t="s">
        <v>27</v>
      </c>
      <c r="E86" s="32" t="s">
        <v>48</v>
      </c>
    </row>
    <row r="87" spans="1:26" ht="60" x14ac:dyDescent="0.25">
      <c r="A87" s="30">
        <v>86</v>
      </c>
      <c r="B87" s="30">
        <v>2311066826</v>
      </c>
      <c r="C87" s="31" t="s">
        <v>138</v>
      </c>
      <c r="D87" s="31" t="s">
        <v>27</v>
      </c>
      <c r="E87" s="32" t="s">
        <v>48</v>
      </c>
    </row>
    <row r="88" spans="1:26" ht="60" x14ac:dyDescent="0.25">
      <c r="A88" s="30">
        <v>87</v>
      </c>
      <c r="B88" s="30">
        <v>2301013864</v>
      </c>
      <c r="C88" s="31" t="s">
        <v>226</v>
      </c>
      <c r="D88" s="31" t="s">
        <v>27</v>
      </c>
      <c r="E88" s="32" t="s">
        <v>48</v>
      </c>
    </row>
    <row r="89" spans="1:26" ht="60" x14ac:dyDescent="0.25">
      <c r="A89" s="30">
        <v>88</v>
      </c>
      <c r="B89" s="30">
        <v>2304017627</v>
      </c>
      <c r="C89" s="31" t="s">
        <v>180</v>
      </c>
      <c r="D89" s="31" t="s">
        <v>27</v>
      </c>
      <c r="E89" s="32" t="s">
        <v>48</v>
      </c>
    </row>
    <row r="90" spans="1:26" ht="60" x14ac:dyDescent="0.25">
      <c r="A90" s="30">
        <v>89</v>
      </c>
      <c r="B90" s="30">
        <v>2306025207</v>
      </c>
      <c r="C90" s="31" t="s">
        <v>154</v>
      </c>
      <c r="D90" s="31" t="s">
        <v>27</v>
      </c>
      <c r="E90" s="32" t="s">
        <v>48</v>
      </c>
    </row>
    <row r="91" spans="1:26" ht="45" x14ac:dyDescent="0.25">
      <c r="A91" s="30">
        <v>90</v>
      </c>
      <c r="B91" s="30">
        <v>2302001163</v>
      </c>
      <c r="C91" s="31" t="s">
        <v>237</v>
      </c>
      <c r="D91" s="31" t="s">
        <v>27</v>
      </c>
      <c r="E91" s="32" t="s">
        <v>48</v>
      </c>
    </row>
    <row r="92" spans="1:26" ht="60" x14ac:dyDescent="0.25">
      <c r="A92" s="30">
        <v>91</v>
      </c>
      <c r="B92" s="30">
        <v>2308071696</v>
      </c>
      <c r="C92" s="31" t="s">
        <v>115</v>
      </c>
      <c r="D92" s="31" t="s">
        <v>27</v>
      </c>
      <c r="E92" s="32" t="s">
        <v>48</v>
      </c>
    </row>
    <row r="93" spans="1:26" ht="60" x14ac:dyDescent="0.25">
      <c r="A93" s="30">
        <v>92</v>
      </c>
      <c r="B93" s="30">
        <v>2309102153</v>
      </c>
      <c r="C93" s="31" t="s">
        <v>170</v>
      </c>
      <c r="D93" s="31" t="s">
        <v>27</v>
      </c>
      <c r="E93" s="32" t="s">
        <v>48</v>
      </c>
    </row>
    <row r="94" spans="1:26" ht="60" x14ac:dyDescent="0.25">
      <c r="A94" s="30">
        <v>93</v>
      </c>
      <c r="B94" s="30">
        <v>2310073757</v>
      </c>
      <c r="C94" s="31" t="s">
        <v>151</v>
      </c>
      <c r="D94" s="31" t="s">
        <v>27</v>
      </c>
      <c r="E94" s="32" t="s">
        <v>48</v>
      </c>
    </row>
    <row r="95" spans="1:26" ht="60" x14ac:dyDescent="0.25">
      <c r="A95" s="30">
        <v>94</v>
      </c>
      <c r="B95" s="30">
        <v>2320074735</v>
      </c>
      <c r="C95" s="31" t="s">
        <v>204</v>
      </c>
      <c r="D95" s="31" t="s">
        <v>27</v>
      </c>
      <c r="E95" s="32" t="s">
        <v>48</v>
      </c>
    </row>
    <row r="96" spans="1:26" ht="60" x14ac:dyDescent="0.25">
      <c r="A96" s="30">
        <v>95</v>
      </c>
      <c r="B96" s="30">
        <v>2311010502</v>
      </c>
      <c r="C96" s="31" t="s">
        <v>274</v>
      </c>
      <c r="D96" s="31" t="s">
        <v>27</v>
      </c>
      <c r="E96" s="32" t="s">
        <v>48</v>
      </c>
    </row>
    <row r="97" spans="1:5" ht="60" x14ac:dyDescent="0.25">
      <c r="A97" s="30">
        <v>96</v>
      </c>
      <c r="B97" s="30">
        <v>2309055552</v>
      </c>
      <c r="C97" s="31" t="s">
        <v>339</v>
      </c>
      <c r="D97" s="31" t="s">
        <v>27</v>
      </c>
      <c r="E97" s="32" t="s">
        <v>48</v>
      </c>
    </row>
    <row r="98" spans="1:5" ht="60" x14ac:dyDescent="0.25">
      <c r="A98" s="30">
        <v>97</v>
      </c>
      <c r="B98" s="30">
        <v>2311066706</v>
      </c>
      <c r="C98" s="31" t="s">
        <v>143</v>
      </c>
      <c r="D98" s="31" t="s">
        <v>27</v>
      </c>
      <c r="E98" s="32" t="s">
        <v>48</v>
      </c>
    </row>
    <row r="99" spans="1:5" ht="60" x14ac:dyDescent="0.25">
      <c r="A99" s="30">
        <v>98</v>
      </c>
      <c r="B99" s="30">
        <v>2309057824</v>
      </c>
      <c r="C99" s="31" t="s">
        <v>145</v>
      </c>
      <c r="D99" s="31" t="s">
        <v>27</v>
      </c>
      <c r="E99" s="32" t="s">
        <v>48</v>
      </c>
    </row>
    <row r="100" spans="1:5" ht="60" x14ac:dyDescent="0.25">
      <c r="A100" s="30">
        <v>99</v>
      </c>
      <c r="B100" s="30">
        <v>2308067989</v>
      </c>
      <c r="C100" s="31" t="s">
        <v>220</v>
      </c>
      <c r="D100" s="31" t="s">
        <v>27</v>
      </c>
      <c r="E100" s="32" t="s">
        <v>48</v>
      </c>
    </row>
    <row r="101" spans="1:5" ht="60" x14ac:dyDescent="0.25">
      <c r="A101" s="30">
        <v>100</v>
      </c>
      <c r="B101" s="30">
        <v>2302024731</v>
      </c>
      <c r="C101" s="31" t="s">
        <v>136</v>
      </c>
      <c r="D101" s="31" t="s">
        <v>27</v>
      </c>
      <c r="E101" s="32" t="s">
        <v>48</v>
      </c>
    </row>
    <row r="102" spans="1:5" ht="45" x14ac:dyDescent="0.25">
      <c r="A102" s="30">
        <v>101</v>
      </c>
      <c r="B102" s="30">
        <v>2312052583</v>
      </c>
      <c r="C102" s="31" t="s">
        <v>375</v>
      </c>
      <c r="D102" s="31" t="s">
        <v>27</v>
      </c>
      <c r="E102" s="32" t="s">
        <v>48</v>
      </c>
    </row>
    <row r="103" spans="1:5" ht="90" x14ac:dyDescent="0.25">
      <c r="A103" s="30">
        <v>102</v>
      </c>
      <c r="B103" s="30">
        <v>2311040088</v>
      </c>
      <c r="C103" s="31" t="s">
        <v>301</v>
      </c>
      <c r="D103" s="31" t="s">
        <v>27</v>
      </c>
      <c r="E103" s="32" t="s">
        <v>48</v>
      </c>
    </row>
    <row r="104" spans="1:5" ht="60" x14ac:dyDescent="0.25">
      <c r="A104" s="30">
        <v>103</v>
      </c>
      <c r="B104" s="30">
        <v>2347010390</v>
      </c>
      <c r="C104" s="31" t="s">
        <v>357</v>
      </c>
      <c r="D104" s="31" t="s">
        <v>27</v>
      </c>
      <c r="E104" s="32" t="s">
        <v>48</v>
      </c>
    </row>
    <row r="105" spans="1:5" ht="45" x14ac:dyDescent="0.25">
      <c r="A105" s="30">
        <v>104</v>
      </c>
      <c r="B105" s="30">
        <v>2315081310</v>
      </c>
      <c r="C105" s="31" t="s">
        <v>176</v>
      </c>
      <c r="D105" s="31" t="s">
        <v>27</v>
      </c>
      <c r="E105" s="32" t="s">
        <v>48</v>
      </c>
    </row>
    <row r="106" spans="1:5" ht="45" x14ac:dyDescent="0.25">
      <c r="A106" s="30">
        <v>105</v>
      </c>
      <c r="B106" s="30">
        <v>2331010437</v>
      </c>
      <c r="C106" s="31" t="s">
        <v>169</v>
      </c>
      <c r="D106" s="31" t="s">
        <v>27</v>
      </c>
      <c r="E106" s="32" t="s">
        <v>48</v>
      </c>
    </row>
    <row r="107" spans="1:5" ht="45" x14ac:dyDescent="0.25">
      <c r="A107" s="30">
        <v>106</v>
      </c>
      <c r="B107" s="30">
        <v>2320032703</v>
      </c>
      <c r="C107" s="31" t="s">
        <v>245</v>
      </c>
      <c r="D107" s="31" t="s">
        <v>27</v>
      </c>
      <c r="E107" s="32" t="s">
        <v>48</v>
      </c>
    </row>
    <row r="108" spans="1:5" ht="45" x14ac:dyDescent="0.25">
      <c r="A108" s="30">
        <v>107</v>
      </c>
      <c r="B108" s="30">
        <v>2322014690</v>
      </c>
      <c r="C108" s="31" t="s">
        <v>378</v>
      </c>
      <c r="D108" s="31" t="s">
        <v>27</v>
      </c>
      <c r="E108" s="32" t="s">
        <v>48</v>
      </c>
    </row>
    <row r="109" spans="1:5" ht="60" x14ac:dyDescent="0.25">
      <c r="A109" s="30">
        <v>108</v>
      </c>
      <c r="B109" s="30">
        <v>2320078835</v>
      </c>
      <c r="C109" s="31" t="s">
        <v>265</v>
      </c>
      <c r="D109" s="31" t="s">
        <v>27</v>
      </c>
      <c r="E109" s="32" t="s">
        <v>48</v>
      </c>
    </row>
    <row r="110" spans="1:5" ht="75" x14ac:dyDescent="0.25">
      <c r="A110" s="30">
        <v>109</v>
      </c>
      <c r="B110" s="30">
        <v>2310016942</v>
      </c>
      <c r="C110" s="31" t="s">
        <v>217</v>
      </c>
      <c r="D110" s="31" t="s">
        <v>27</v>
      </c>
      <c r="E110" s="32" t="s">
        <v>48</v>
      </c>
    </row>
    <row r="111" spans="1:5" ht="75" x14ac:dyDescent="0.25">
      <c r="A111" s="30">
        <v>110</v>
      </c>
      <c r="B111" s="30">
        <v>2309023102</v>
      </c>
      <c r="C111" s="31" t="s">
        <v>159</v>
      </c>
      <c r="D111" s="31" t="s">
        <v>27</v>
      </c>
      <c r="E111" s="32" t="s">
        <v>48</v>
      </c>
    </row>
    <row r="112" spans="1:5" ht="60" x14ac:dyDescent="0.25">
      <c r="A112" s="30">
        <v>111</v>
      </c>
      <c r="B112" s="30">
        <v>2323011726</v>
      </c>
      <c r="C112" s="31" t="s">
        <v>92</v>
      </c>
      <c r="D112" s="31" t="s">
        <v>27</v>
      </c>
      <c r="E112" s="32" t="s">
        <v>48</v>
      </c>
    </row>
    <row r="113" spans="1:5" ht="60" x14ac:dyDescent="0.25">
      <c r="A113" s="30">
        <v>112</v>
      </c>
      <c r="B113" s="30">
        <v>2345003380</v>
      </c>
      <c r="C113" s="31" t="s">
        <v>311</v>
      </c>
      <c r="D113" s="31" t="s">
        <v>27</v>
      </c>
      <c r="E113" s="32" t="s">
        <v>48</v>
      </c>
    </row>
    <row r="114" spans="1:5" ht="60" x14ac:dyDescent="0.25">
      <c r="A114" s="30">
        <v>113</v>
      </c>
      <c r="B114" s="30">
        <v>2311038748</v>
      </c>
      <c r="C114" s="31" t="s">
        <v>235</v>
      </c>
      <c r="D114" s="31" t="s">
        <v>27</v>
      </c>
      <c r="E114" s="32" t="s">
        <v>48</v>
      </c>
    </row>
    <row r="115" spans="1:5" ht="45" x14ac:dyDescent="0.25">
      <c r="A115" s="30">
        <v>114</v>
      </c>
      <c r="B115" s="30">
        <v>2319011040</v>
      </c>
      <c r="C115" s="31" t="s">
        <v>345</v>
      </c>
      <c r="D115" s="31" t="s">
        <v>27</v>
      </c>
      <c r="E115" s="32" t="s">
        <v>48</v>
      </c>
    </row>
    <row r="116" spans="1:5" ht="60" x14ac:dyDescent="0.25">
      <c r="A116" s="30">
        <v>115</v>
      </c>
      <c r="B116" s="30">
        <v>2309077740</v>
      </c>
      <c r="C116" s="31" t="s">
        <v>284</v>
      </c>
      <c r="D116" s="31" t="s">
        <v>27</v>
      </c>
      <c r="E116" s="32" t="s">
        <v>48</v>
      </c>
    </row>
    <row r="117" spans="1:5" ht="60" x14ac:dyDescent="0.25">
      <c r="A117" s="30">
        <v>116</v>
      </c>
      <c r="B117" s="30">
        <v>2309053925</v>
      </c>
      <c r="C117" s="31" t="s">
        <v>174</v>
      </c>
      <c r="D117" s="31" t="s">
        <v>27</v>
      </c>
      <c r="E117" s="32" t="s">
        <v>48</v>
      </c>
    </row>
    <row r="118" spans="1:5" ht="75" x14ac:dyDescent="0.25">
      <c r="A118" s="30">
        <v>117</v>
      </c>
      <c r="B118" s="30">
        <v>2305017411</v>
      </c>
      <c r="C118" s="31" t="s">
        <v>197</v>
      </c>
      <c r="D118" s="31" t="s">
        <v>27</v>
      </c>
      <c r="E118" s="32" t="s">
        <v>48</v>
      </c>
    </row>
    <row r="119" spans="1:5" ht="75" x14ac:dyDescent="0.25">
      <c r="A119" s="30">
        <v>118</v>
      </c>
      <c r="B119" s="30">
        <v>2304018437</v>
      </c>
      <c r="C119" s="31" t="s">
        <v>102</v>
      </c>
      <c r="D119" s="31" t="s">
        <v>27</v>
      </c>
      <c r="E119" s="32" t="s">
        <v>48</v>
      </c>
    </row>
    <row r="120" spans="1:5" ht="30" x14ac:dyDescent="0.25">
      <c r="A120" s="30">
        <v>119</v>
      </c>
      <c r="B120" s="30">
        <v>2325008912</v>
      </c>
      <c r="C120" s="31" t="s">
        <v>385</v>
      </c>
      <c r="D120" s="31" t="s">
        <v>27</v>
      </c>
      <c r="E120" s="32" t="s">
        <v>48</v>
      </c>
    </row>
    <row r="121" spans="1:5" ht="60" x14ac:dyDescent="0.25">
      <c r="A121" s="30">
        <v>120</v>
      </c>
      <c r="B121" s="30">
        <v>2309069139</v>
      </c>
      <c r="C121" s="31" t="s">
        <v>207</v>
      </c>
      <c r="D121" s="31" t="s">
        <v>27</v>
      </c>
      <c r="E121" s="32" t="s">
        <v>48</v>
      </c>
    </row>
    <row r="122" spans="1:5" ht="45" x14ac:dyDescent="0.25">
      <c r="A122" s="30">
        <v>121</v>
      </c>
      <c r="B122" s="30">
        <v>2315073503</v>
      </c>
      <c r="C122" s="31" t="s">
        <v>98</v>
      </c>
      <c r="D122" s="31" t="s">
        <v>27</v>
      </c>
      <c r="E122" s="32" t="s">
        <v>48</v>
      </c>
    </row>
    <row r="123" spans="1:5" ht="60" x14ac:dyDescent="0.25">
      <c r="A123" s="30">
        <v>122</v>
      </c>
      <c r="B123" s="30">
        <v>2320052241</v>
      </c>
      <c r="C123" s="31" t="s">
        <v>113</v>
      </c>
      <c r="D123" s="31" t="s">
        <v>27</v>
      </c>
      <c r="E123" s="32" t="s">
        <v>48</v>
      </c>
    </row>
    <row r="124" spans="1:5" ht="60" x14ac:dyDescent="0.25">
      <c r="A124" s="30">
        <v>123</v>
      </c>
      <c r="B124" s="30">
        <v>2365004015</v>
      </c>
      <c r="C124" s="31" t="s">
        <v>228</v>
      </c>
      <c r="D124" s="31" t="s">
        <v>27</v>
      </c>
      <c r="E124" s="32" t="s">
        <v>48</v>
      </c>
    </row>
    <row r="125" spans="1:5" ht="60" x14ac:dyDescent="0.25">
      <c r="A125" s="30">
        <v>124</v>
      </c>
      <c r="B125" s="30">
        <v>2309047657</v>
      </c>
      <c r="C125" s="31" t="s">
        <v>352</v>
      </c>
      <c r="D125" s="31" t="s">
        <v>27</v>
      </c>
      <c r="E125" s="32" t="s">
        <v>48</v>
      </c>
    </row>
    <row r="126" spans="1:5" ht="30" x14ac:dyDescent="0.25">
      <c r="A126" s="30">
        <v>125</v>
      </c>
      <c r="B126" s="30">
        <v>2310044435</v>
      </c>
      <c r="C126" s="31" t="s">
        <v>142</v>
      </c>
      <c r="D126" s="31" t="s">
        <v>27</v>
      </c>
      <c r="E126" s="32" t="s">
        <v>48</v>
      </c>
    </row>
    <row r="127" spans="1:5" ht="30" x14ac:dyDescent="0.25">
      <c r="A127" s="30">
        <v>126</v>
      </c>
      <c r="B127" s="30">
        <v>2310067376</v>
      </c>
      <c r="C127" s="31" t="s">
        <v>348</v>
      </c>
      <c r="D127" s="31" t="s">
        <v>27</v>
      </c>
      <c r="E127" s="32" t="s">
        <v>50</v>
      </c>
    </row>
    <row r="128" spans="1:5" ht="45" x14ac:dyDescent="0.25">
      <c r="A128" s="30">
        <v>127</v>
      </c>
      <c r="B128" s="30">
        <v>2364007060</v>
      </c>
      <c r="C128" s="31" t="s">
        <v>496</v>
      </c>
      <c r="D128" s="54" t="s">
        <v>27</v>
      </c>
      <c r="E128" s="32" t="s">
        <v>49</v>
      </c>
    </row>
    <row r="129" spans="1:5" ht="45" x14ac:dyDescent="0.25">
      <c r="A129" s="30">
        <v>128</v>
      </c>
      <c r="B129" s="30">
        <v>2315160643</v>
      </c>
      <c r="C129" s="31" t="s">
        <v>497</v>
      </c>
      <c r="D129" s="54" t="s">
        <v>27</v>
      </c>
      <c r="E129" s="32" t="s">
        <v>49</v>
      </c>
    </row>
    <row r="130" spans="1:5" ht="45" x14ac:dyDescent="0.25">
      <c r="A130" s="30">
        <v>129</v>
      </c>
      <c r="B130" s="30">
        <v>2339005069</v>
      </c>
      <c r="C130" s="31" t="s">
        <v>498</v>
      </c>
      <c r="D130" s="54" t="s">
        <v>27</v>
      </c>
      <c r="E130" s="32" t="s">
        <v>49</v>
      </c>
    </row>
    <row r="131" spans="1:5" ht="45" x14ac:dyDescent="0.25">
      <c r="A131" s="30">
        <v>130</v>
      </c>
      <c r="B131" s="30">
        <v>2340014484</v>
      </c>
      <c r="C131" s="31" t="s">
        <v>501</v>
      </c>
      <c r="D131" s="54" t="s">
        <v>27</v>
      </c>
      <c r="E131" s="32" t="s">
        <v>49</v>
      </c>
    </row>
    <row r="132" spans="1:5" ht="45" x14ac:dyDescent="0.25">
      <c r="A132" s="30">
        <v>131</v>
      </c>
      <c r="B132" s="30">
        <v>2314016125</v>
      </c>
      <c r="C132" s="31" t="s">
        <v>500</v>
      </c>
      <c r="D132" s="54" t="s">
        <v>27</v>
      </c>
      <c r="E132" s="32" t="s">
        <v>49</v>
      </c>
    </row>
    <row r="133" spans="1:5" ht="45" x14ac:dyDescent="0.25">
      <c r="A133" s="30">
        <v>132</v>
      </c>
      <c r="B133" s="30">
        <v>2315158651</v>
      </c>
      <c r="C133" s="31" t="s">
        <v>499</v>
      </c>
      <c r="D133" s="54" t="s">
        <v>27</v>
      </c>
      <c r="E133" s="32" t="s">
        <v>49</v>
      </c>
    </row>
    <row r="134" spans="1:5" ht="45" x14ac:dyDescent="0.25">
      <c r="A134" s="30">
        <v>133</v>
      </c>
      <c r="B134" s="30">
        <v>2312045106</v>
      </c>
      <c r="C134" s="31" t="s">
        <v>502</v>
      </c>
      <c r="D134" s="54" t="s">
        <v>27</v>
      </c>
      <c r="E134" s="32" t="s">
        <v>49</v>
      </c>
    </row>
    <row r="135" spans="1:5" ht="45" x14ac:dyDescent="0.25">
      <c r="A135" s="30">
        <v>134</v>
      </c>
      <c r="B135" s="30">
        <v>2303010851</v>
      </c>
      <c r="C135" s="31" t="s">
        <v>503</v>
      </c>
      <c r="D135" s="54" t="s">
        <v>27</v>
      </c>
      <c r="E135" s="32" t="s">
        <v>48</v>
      </c>
    </row>
    <row r="136" spans="1:5" ht="45" x14ac:dyDescent="0.25">
      <c r="A136" s="30">
        <v>135</v>
      </c>
      <c r="B136" s="30">
        <v>2301097511</v>
      </c>
      <c r="C136" s="31" t="s">
        <v>504</v>
      </c>
      <c r="D136" s="54" t="s">
        <v>27</v>
      </c>
      <c r="E136" s="32" t="s">
        <v>48</v>
      </c>
    </row>
    <row r="137" spans="1:5" ht="45" x14ac:dyDescent="0.25">
      <c r="A137" s="30">
        <v>136</v>
      </c>
      <c r="B137" s="30">
        <v>2372011895</v>
      </c>
      <c r="C137" s="31" t="s">
        <v>505</v>
      </c>
      <c r="D137" s="54" t="s">
        <v>27</v>
      </c>
      <c r="E137" s="32" t="s">
        <v>48</v>
      </c>
    </row>
    <row r="138" spans="1:5" ht="45" x14ac:dyDescent="0.25">
      <c r="A138" s="30">
        <v>137</v>
      </c>
      <c r="B138" s="30">
        <v>2304019399</v>
      </c>
      <c r="C138" s="31" t="s">
        <v>506</v>
      </c>
      <c r="D138" s="54" t="s">
        <v>27</v>
      </c>
      <c r="E138" s="32" t="s">
        <v>48</v>
      </c>
    </row>
    <row r="139" spans="1:5" ht="45" x14ac:dyDescent="0.25">
      <c r="A139" s="30">
        <v>138</v>
      </c>
      <c r="B139" s="30">
        <v>2315104180</v>
      </c>
      <c r="C139" s="31" t="s">
        <v>507</v>
      </c>
      <c r="D139" s="54" t="s">
        <v>27</v>
      </c>
      <c r="E139" s="32" t="s">
        <v>48</v>
      </c>
    </row>
    <row r="140" spans="1:5" ht="45" x14ac:dyDescent="0.25">
      <c r="A140" s="30">
        <v>139</v>
      </c>
      <c r="B140" s="30">
        <v>2310019407</v>
      </c>
      <c r="C140" s="31" t="s">
        <v>508</v>
      </c>
      <c r="D140" s="54" t="s">
        <v>27</v>
      </c>
      <c r="E140" s="32" t="s">
        <v>48</v>
      </c>
    </row>
    <row r="141" spans="1:5" ht="45" x14ac:dyDescent="0.25">
      <c r="A141" s="30">
        <v>140</v>
      </c>
      <c r="B141" s="30">
        <v>2315061586</v>
      </c>
      <c r="C141" s="31" t="s">
        <v>509</v>
      </c>
      <c r="D141" s="54" t="s">
        <v>27</v>
      </c>
      <c r="E141" s="32" t="s">
        <v>48</v>
      </c>
    </row>
    <row r="142" spans="1:5" ht="45" x14ac:dyDescent="0.25">
      <c r="A142" s="30">
        <v>141</v>
      </c>
      <c r="B142" s="30">
        <v>2320033908</v>
      </c>
      <c r="C142" s="31" t="s">
        <v>510</v>
      </c>
      <c r="D142" s="54" t="s">
        <v>27</v>
      </c>
      <c r="E142" s="32" t="s">
        <v>48</v>
      </c>
    </row>
    <row r="143" spans="1:5" ht="45" x14ac:dyDescent="0.25">
      <c r="A143" s="30">
        <v>142</v>
      </c>
      <c r="B143" s="30">
        <v>2304034485</v>
      </c>
      <c r="C143" s="31" t="s">
        <v>511</v>
      </c>
      <c r="D143" s="54" t="s">
        <v>27</v>
      </c>
      <c r="E143" s="32" t="s">
        <v>48</v>
      </c>
    </row>
    <row r="144" spans="1:5" ht="60" x14ac:dyDescent="0.25">
      <c r="A144" s="30">
        <v>143</v>
      </c>
      <c r="B144" s="30">
        <v>2309031801</v>
      </c>
      <c r="C144" s="31" t="s">
        <v>512</v>
      </c>
      <c r="D144" s="31" t="s">
        <v>27</v>
      </c>
      <c r="E144" s="32" t="s">
        <v>48</v>
      </c>
    </row>
    <row r="145" spans="1:5" ht="45" x14ac:dyDescent="0.25">
      <c r="A145" s="30">
        <v>144</v>
      </c>
      <c r="B145" s="30">
        <v>2304017970</v>
      </c>
      <c r="C145" s="31" t="s">
        <v>513</v>
      </c>
      <c r="D145" s="31" t="s">
        <v>27</v>
      </c>
      <c r="E145" s="32" t="s">
        <v>48</v>
      </c>
    </row>
    <row r="146" spans="1:5" ht="45" x14ac:dyDescent="0.25">
      <c r="A146" s="30">
        <v>145</v>
      </c>
      <c r="B146" s="30">
        <v>2310048493</v>
      </c>
      <c r="C146" s="31" t="s">
        <v>514</v>
      </c>
      <c r="D146" s="31" t="s">
        <v>27</v>
      </c>
      <c r="E146" s="32" t="s">
        <v>48</v>
      </c>
    </row>
    <row r="147" spans="1:5" ht="45" x14ac:dyDescent="0.25">
      <c r="A147" s="30">
        <v>146</v>
      </c>
      <c r="B147" s="30">
        <v>2310034035</v>
      </c>
      <c r="C147" s="31" t="s">
        <v>515</v>
      </c>
      <c r="D147" s="31" t="s">
        <v>27</v>
      </c>
      <c r="E147" s="32" t="s">
        <v>48</v>
      </c>
    </row>
    <row r="148" spans="1:5" ht="45" x14ac:dyDescent="0.25">
      <c r="A148" s="30">
        <v>147</v>
      </c>
      <c r="B148" s="30">
        <v>2312060111</v>
      </c>
      <c r="C148" s="31" t="s">
        <v>517</v>
      </c>
      <c r="D148" s="31" t="s">
        <v>27</v>
      </c>
      <c r="E148" s="32" t="s">
        <v>48</v>
      </c>
    </row>
    <row r="149" spans="1:5" ht="45" x14ac:dyDescent="0.25">
      <c r="A149" s="30">
        <v>148</v>
      </c>
      <c r="B149" s="30">
        <v>2311028034</v>
      </c>
      <c r="C149" s="31" t="s">
        <v>516</v>
      </c>
      <c r="D149" s="31" t="s">
        <v>27</v>
      </c>
      <c r="E149" s="32" t="s">
        <v>48</v>
      </c>
    </row>
    <row r="150" spans="1:5" ht="45" x14ac:dyDescent="0.25">
      <c r="A150" s="30">
        <v>149</v>
      </c>
      <c r="B150" s="30">
        <v>2311039124</v>
      </c>
      <c r="C150" s="31" t="s">
        <v>520</v>
      </c>
      <c r="D150" s="31" t="s">
        <v>27</v>
      </c>
      <c r="E150" s="32" t="s">
        <v>48</v>
      </c>
    </row>
    <row r="151" spans="1:5" ht="45" x14ac:dyDescent="0.25">
      <c r="A151" s="30">
        <v>150</v>
      </c>
      <c r="B151" s="30">
        <v>2311061289</v>
      </c>
      <c r="C151" s="31" t="s">
        <v>519</v>
      </c>
      <c r="D151" s="31" t="s">
        <v>27</v>
      </c>
      <c r="E151" s="32" t="s">
        <v>48</v>
      </c>
    </row>
    <row r="152" spans="1:5" ht="45" x14ac:dyDescent="0.25">
      <c r="A152" s="30">
        <v>151</v>
      </c>
      <c r="B152" s="30">
        <v>2312060312</v>
      </c>
      <c r="C152" s="31" t="s">
        <v>521</v>
      </c>
      <c r="D152" s="31" t="s">
        <v>27</v>
      </c>
      <c r="E152" s="32" t="s">
        <v>48</v>
      </c>
    </row>
    <row r="153" spans="1:5" ht="45" x14ac:dyDescent="0.25">
      <c r="A153" s="30">
        <v>152</v>
      </c>
      <c r="B153" s="30">
        <v>2312060390</v>
      </c>
      <c r="C153" s="31" t="s">
        <v>522</v>
      </c>
      <c r="D153" s="31" t="s">
        <v>27</v>
      </c>
      <c r="E153" s="32" t="s">
        <v>48</v>
      </c>
    </row>
    <row r="154" spans="1:5" ht="45" x14ac:dyDescent="0.25">
      <c r="A154" s="30">
        <v>153</v>
      </c>
      <c r="B154" s="30">
        <v>2308056271</v>
      </c>
      <c r="C154" s="31" t="s">
        <v>523</v>
      </c>
      <c r="D154" s="31" t="s">
        <v>27</v>
      </c>
      <c r="E154" s="32" t="s">
        <v>48</v>
      </c>
    </row>
    <row r="155" spans="1:5" ht="60" x14ac:dyDescent="0.25">
      <c r="A155" s="30">
        <v>154</v>
      </c>
      <c r="B155" s="30">
        <v>2317024357</v>
      </c>
      <c r="C155" s="31" t="s">
        <v>524</v>
      </c>
      <c r="D155" s="31" t="s">
        <v>27</v>
      </c>
      <c r="E155" s="32" t="s">
        <v>48</v>
      </c>
    </row>
    <row r="156" spans="1:5" ht="45" x14ac:dyDescent="0.25">
      <c r="A156" s="30">
        <v>155</v>
      </c>
      <c r="B156" s="30">
        <v>2311061144</v>
      </c>
      <c r="C156" s="31" t="s">
        <v>525</v>
      </c>
      <c r="D156" s="31" t="s">
        <v>27</v>
      </c>
      <c r="E156" s="32" t="s">
        <v>48</v>
      </c>
    </row>
    <row r="157" spans="1:5" ht="45" x14ac:dyDescent="0.25">
      <c r="A157" s="30">
        <v>156</v>
      </c>
      <c r="B157" s="30">
        <v>2308056465</v>
      </c>
      <c r="C157" s="31" t="s">
        <v>526</v>
      </c>
      <c r="D157" s="31" t="s">
        <v>27</v>
      </c>
      <c r="E157" s="32" t="s">
        <v>48</v>
      </c>
    </row>
    <row r="158" spans="1:5" ht="45" x14ac:dyDescent="0.25">
      <c r="A158" s="30">
        <v>157</v>
      </c>
      <c r="B158" s="30">
        <v>2309031671</v>
      </c>
      <c r="C158" s="31" t="s">
        <v>527</v>
      </c>
      <c r="D158" s="31" t="s">
        <v>27</v>
      </c>
      <c r="E158" s="32" t="s">
        <v>48</v>
      </c>
    </row>
    <row r="159" spans="1:5" ht="45" x14ac:dyDescent="0.25">
      <c r="A159" s="30">
        <v>158</v>
      </c>
      <c r="B159" s="30">
        <v>2312142212</v>
      </c>
      <c r="C159" s="31" t="s">
        <v>518</v>
      </c>
      <c r="D159" s="31" t="s">
        <v>27</v>
      </c>
      <c r="E159" s="32" t="s">
        <v>48</v>
      </c>
    </row>
    <row r="160" spans="1:5" ht="45" x14ac:dyDescent="0.25">
      <c r="A160" s="30">
        <v>159</v>
      </c>
      <c r="B160" s="30">
        <v>2315059812</v>
      </c>
      <c r="C160" s="31" t="s">
        <v>528</v>
      </c>
      <c r="D160" s="31" t="s">
        <v>27</v>
      </c>
      <c r="E160" s="32" t="s">
        <v>48</v>
      </c>
    </row>
    <row r="161" spans="1:5" ht="45" x14ac:dyDescent="0.25">
      <c r="A161" s="30">
        <v>160</v>
      </c>
      <c r="B161" s="30">
        <v>2310023330</v>
      </c>
      <c r="C161" s="31" t="s">
        <v>529</v>
      </c>
      <c r="D161" s="31" t="s">
        <v>27</v>
      </c>
      <c r="E161" s="32" t="s">
        <v>48</v>
      </c>
    </row>
    <row r="162" spans="1:5" ht="45" x14ac:dyDescent="0.25">
      <c r="A162" s="30">
        <v>161</v>
      </c>
      <c r="B162" s="30">
        <v>2310021621</v>
      </c>
      <c r="C162" s="31" t="s">
        <v>530</v>
      </c>
      <c r="D162" s="31" t="s">
        <v>27</v>
      </c>
      <c r="E162" s="32" t="s">
        <v>48</v>
      </c>
    </row>
    <row r="163" spans="1:5" ht="45" x14ac:dyDescent="0.25">
      <c r="A163" s="30">
        <v>162</v>
      </c>
      <c r="B163" s="30">
        <v>2318040182</v>
      </c>
      <c r="C163" s="31" t="s">
        <v>531</v>
      </c>
      <c r="D163" s="31" t="s">
        <v>27</v>
      </c>
      <c r="E163" s="32" t="s">
        <v>48</v>
      </c>
    </row>
    <row r="164" spans="1:5" ht="45" x14ac:dyDescent="0.25">
      <c r="A164" s="30">
        <v>163</v>
      </c>
      <c r="B164" s="30">
        <v>2308057067</v>
      </c>
      <c r="C164" s="31" t="s">
        <v>532</v>
      </c>
      <c r="D164" s="31" t="s">
        <v>27</v>
      </c>
      <c r="E164" s="32" t="s">
        <v>48</v>
      </c>
    </row>
    <row r="165" spans="1:5" ht="45" x14ac:dyDescent="0.25">
      <c r="A165" s="30">
        <v>164</v>
      </c>
      <c r="B165" s="30">
        <v>2315070862</v>
      </c>
      <c r="C165" s="31" t="s">
        <v>533</v>
      </c>
      <c r="D165" s="31" t="s">
        <v>27</v>
      </c>
      <c r="E165" s="32" t="s">
        <v>48</v>
      </c>
    </row>
    <row r="166" spans="1:5" ht="45" x14ac:dyDescent="0.25">
      <c r="A166" s="30">
        <v>165</v>
      </c>
      <c r="B166" s="30">
        <v>2315076543</v>
      </c>
      <c r="C166" s="31" t="s">
        <v>534</v>
      </c>
      <c r="D166" s="31" t="s">
        <v>27</v>
      </c>
      <c r="E166" s="32" t="s">
        <v>48</v>
      </c>
    </row>
    <row r="167" spans="1:5" ht="45" x14ac:dyDescent="0.25">
      <c r="A167" s="30">
        <v>166</v>
      </c>
      <c r="B167" s="30">
        <v>2311211449</v>
      </c>
      <c r="C167" s="31" t="s">
        <v>535</v>
      </c>
      <c r="D167" s="31" t="s">
        <v>27</v>
      </c>
      <c r="E167" s="32" t="s">
        <v>48</v>
      </c>
    </row>
    <row r="168" spans="1:5" ht="45" x14ac:dyDescent="0.25">
      <c r="A168" s="30">
        <v>167</v>
      </c>
      <c r="B168" s="30">
        <v>2311058230</v>
      </c>
      <c r="C168" s="31" t="s">
        <v>536</v>
      </c>
      <c r="D168" s="31" t="s">
        <v>27</v>
      </c>
      <c r="E168" s="32" t="s">
        <v>48</v>
      </c>
    </row>
    <row r="169" spans="1:5" ht="45" x14ac:dyDescent="0.25">
      <c r="A169" s="30">
        <v>168</v>
      </c>
      <c r="B169" s="30">
        <v>2315071295</v>
      </c>
      <c r="C169" s="31" t="s">
        <v>537</v>
      </c>
      <c r="D169" s="31" t="s">
        <v>27</v>
      </c>
      <c r="E169" s="32" t="s">
        <v>48</v>
      </c>
    </row>
    <row r="170" spans="1:5" ht="45" x14ac:dyDescent="0.25">
      <c r="A170" s="30">
        <v>169</v>
      </c>
      <c r="B170" s="30">
        <v>2309033809</v>
      </c>
      <c r="C170" s="31" t="s">
        <v>538</v>
      </c>
      <c r="D170" s="31" t="s">
        <v>27</v>
      </c>
      <c r="E170" s="32" t="s">
        <v>48</v>
      </c>
    </row>
    <row r="171" spans="1:5" ht="45" x14ac:dyDescent="0.25">
      <c r="A171" s="30">
        <v>170</v>
      </c>
      <c r="B171" s="30">
        <v>2317001494</v>
      </c>
      <c r="C171" s="31" t="s">
        <v>539</v>
      </c>
      <c r="D171" s="31" t="s">
        <v>27</v>
      </c>
      <c r="E171" s="32" t="s">
        <v>48</v>
      </c>
    </row>
    <row r="172" spans="1:5" ht="45" x14ac:dyDescent="0.25">
      <c r="A172" s="30">
        <v>171</v>
      </c>
      <c r="B172" s="30">
        <v>2309081785</v>
      </c>
      <c r="C172" s="31" t="s">
        <v>540</v>
      </c>
      <c r="D172" s="31" t="s">
        <v>27</v>
      </c>
      <c r="E172" s="32" t="s">
        <v>48</v>
      </c>
    </row>
    <row r="173" spans="1:5" ht="45" x14ac:dyDescent="0.25">
      <c r="A173" s="30">
        <v>172</v>
      </c>
      <c r="B173" s="30">
        <v>2308029197</v>
      </c>
      <c r="C173" s="31" t="s">
        <v>541</v>
      </c>
      <c r="D173" s="31" t="s">
        <v>27</v>
      </c>
      <c r="E173" s="32" t="s">
        <v>48</v>
      </c>
    </row>
    <row r="174" spans="1:5" ht="45" x14ac:dyDescent="0.25">
      <c r="A174" s="30">
        <v>173</v>
      </c>
      <c r="B174" s="30">
        <v>2309113300</v>
      </c>
      <c r="C174" s="31" t="s">
        <v>542</v>
      </c>
      <c r="D174" s="31" t="s">
        <v>27</v>
      </c>
      <c r="E174" s="32" t="s">
        <v>48</v>
      </c>
    </row>
    <row r="175" spans="1:5" ht="45" x14ac:dyDescent="0.25">
      <c r="A175" s="30">
        <v>174</v>
      </c>
      <c r="B175" s="30">
        <v>2308017924</v>
      </c>
      <c r="C175" s="31" t="s">
        <v>543</v>
      </c>
      <c r="D175" s="31" t="s">
        <v>27</v>
      </c>
      <c r="E175" s="32" t="s">
        <v>48</v>
      </c>
    </row>
    <row r="176" spans="1:5" ht="45" x14ac:dyDescent="0.25">
      <c r="A176" s="30">
        <v>175</v>
      </c>
      <c r="B176" s="30">
        <v>2312093491</v>
      </c>
      <c r="C176" s="31" t="s">
        <v>544</v>
      </c>
      <c r="D176" s="31" t="s">
        <v>27</v>
      </c>
      <c r="E176" s="32" t="s">
        <v>48</v>
      </c>
    </row>
    <row r="177" spans="1:5" ht="45" x14ac:dyDescent="0.25">
      <c r="A177" s="30">
        <v>176</v>
      </c>
      <c r="B177" s="30">
        <v>2312046389</v>
      </c>
      <c r="C177" s="31" t="s">
        <v>545</v>
      </c>
      <c r="D177" s="31" t="s">
        <v>27</v>
      </c>
      <c r="E177" s="32" t="s">
        <v>48</v>
      </c>
    </row>
    <row r="178" spans="1:5" ht="45" x14ac:dyDescent="0.25">
      <c r="A178" s="30">
        <v>177</v>
      </c>
      <c r="B178" s="30">
        <v>2312097136</v>
      </c>
      <c r="C178" s="31" t="s">
        <v>546</v>
      </c>
      <c r="D178" s="31" t="s">
        <v>27</v>
      </c>
      <c r="E178" s="32" t="s">
        <v>48</v>
      </c>
    </row>
    <row r="179" spans="1:5" ht="45" x14ac:dyDescent="0.25">
      <c r="A179" s="30">
        <v>178</v>
      </c>
      <c r="B179" s="30">
        <v>2309071240</v>
      </c>
      <c r="C179" s="31" t="s">
        <v>547</v>
      </c>
      <c r="D179" s="31" t="s">
        <v>27</v>
      </c>
      <c r="E179" s="32" t="s">
        <v>48</v>
      </c>
    </row>
    <row r="180" spans="1:5" ht="45" x14ac:dyDescent="0.25">
      <c r="A180" s="30">
        <v>179</v>
      </c>
      <c r="B180" s="30">
        <v>2310070178</v>
      </c>
      <c r="C180" s="31" t="s">
        <v>548</v>
      </c>
      <c r="D180" s="31" t="s">
        <v>27</v>
      </c>
      <c r="E180" s="32" t="s">
        <v>48</v>
      </c>
    </row>
    <row r="181" spans="1:5" ht="45" x14ac:dyDescent="0.25">
      <c r="A181" s="30">
        <v>180</v>
      </c>
      <c r="B181" s="30">
        <v>2320010629</v>
      </c>
      <c r="C181" s="31" t="s">
        <v>549</v>
      </c>
      <c r="D181" s="31" t="s">
        <v>27</v>
      </c>
      <c r="E181" s="32" t="s">
        <v>48</v>
      </c>
    </row>
    <row r="182" spans="1:5" ht="45" x14ac:dyDescent="0.25">
      <c r="A182" s="30">
        <v>181</v>
      </c>
      <c r="B182" s="30">
        <v>2315113570</v>
      </c>
      <c r="C182" s="31" t="s">
        <v>550</v>
      </c>
      <c r="D182" s="31" t="s">
        <v>27</v>
      </c>
      <c r="E182" s="32" t="s">
        <v>48</v>
      </c>
    </row>
    <row r="183" spans="1:5" ht="45" x14ac:dyDescent="0.25">
      <c r="A183" s="30">
        <v>182</v>
      </c>
      <c r="B183" s="30">
        <v>2334006580</v>
      </c>
      <c r="C183" s="31" t="s">
        <v>551</v>
      </c>
      <c r="D183" s="31" t="s">
        <v>27</v>
      </c>
      <c r="E183" s="32" t="s">
        <v>48</v>
      </c>
    </row>
    <row r="184" spans="1:5" ht="30" x14ac:dyDescent="0.25">
      <c r="A184" s="30">
        <v>183</v>
      </c>
      <c r="B184" s="30">
        <v>2317000807</v>
      </c>
      <c r="C184" s="31" t="s">
        <v>552</v>
      </c>
      <c r="D184" s="31" t="s">
        <v>27</v>
      </c>
      <c r="E184" s="32" t="s">
        <v>48</v>
      </c>
    </row>
    <row r="185" spans="1:5" ht="45" x14ac:dyDescent="0.25">
      <c r="A185" s="30">
        <v>184</v>
      </c>
      <c r="B185" s="30">
        <v>2310017921</v>
      </c>
      <c r="C185" s="31" t="s">
        <v>553</v>
      </c>
      <c r="D185" s="31" t="s">
        <v>27</v>
      </c>
      <c r="E185" s="32" t="s">
        <v>48</v>
      </c>
    </row>
    <row r="186" spans="1:5" ht="45" x14ac:dyDescent="0.25">
      <c r="A186" s="30">
        <v>185</v>
      </c>
      <c r="B186" s="30">
        <v>2335005558</v>
      </c>
      <c r="C186" s="31" t="s">
        <v>554</v>
      </c>
      <c r="D186" s="31" t="s">
        <v>27</v>
      </c>
      <c r="E186" s="32" t="s">
        <v>48</v>
      </c>
    </row>
    <row r="187" spans="1:5" ht="45" x14ac:dyDescent="0.25">
      <c r="A187" s="30">
        <v>186</v>
      </c>
      <c r="B187" s="30">
        <v>2339006182</v>
      </c>
      <c r="C187" s="31" t="s">
        <v>555</v>
      </c>
      <c r="D187" s="54" t="s">
        <v>27</v>
      </c>
      <c r="E187" s="32" t="s">
        <v>48</v>
      </c>
    </row>
    <row r="188" spans="1:5" ht="45" x14ac:dyDescent="0.25">
      <c r="A188" s="30">
        <v>187</v>
      </c>
      <c r="B188" s="30">
        <v>2340002658</v>
      </c>
      <c r="C188" s="31" t="s">
        <v>556</v>
      </c>
      <c r="D188" s="54" t="s">
        <v>27</v>
      </c>
      <c r="E188" s="32" t="s">
        <v>48</v>
      </c>
    </row>
    <row r="189" spans="1:5" ht="45" x14ac:dyDescent="0.25">
      <c r="A189" s="30">
        <v>188</v>
      </c>
      <c r="B189" s="30">
        <v>2342003294</v>
      </c>
      <c r="C189" s="31" t="s">
        <v>557</v>
      </c>
      <c r="D189" s="54" t="s">
        <v>27</v>
      </c>
      <c r="E189" s="32" t="s">
        <v>48</v>
      </c>
    </row>
    <row r="190" spans="1:5" ht="45" x14ac:dyDescent="0.25">
      <c r="A190" s="30">
        <v>189</v>
      </c>
      <c r="B190" s="30">
        <v>2343017290</v>
      </c>
      <c r="C190" s="31" t="s">
        <v>558</v>
      </c>
      <c r="D190" s="54" t="s">
        <v>27</v>
      </c>
      <c r="E190" s="32" t="s">
        <v>48</v>
      </c>
    </row>
    <row r="191" spans="1:5" ht="45" x14ac:dyDescent="0.25">
      <c r="A191" s="30">
        <v>190</v>
      </c>
      <c r="B191" s="30">
        <v>2346013423</v>
      </c>
      <c r="C191" s="31" t="s">
        <v>559</v>
      </c>
      <c r="D191" s="54" t="s">
        <v>27</v>
      </c>
      <c r="E191" s="32" t="s">
        <v>48</v>
      </c>
    </row>
    <row r="192" spans="1:5" ht="45" x14ac:dyDescent="0.25">
      <c r="A192" s="30">
        <v>191</v>
      </c>
      <c r="B192" s="30">
        <v>2346004002</v>
      </c>
      <c r="C192" s="31" t="s">
        <v>560</v>
      </c>
      <c r="D192" s="54" t="s">
        <v>27</v>
      </c>
      <c r="E192" s="32" t="s">
        <v>48</v>
      </c>
    </row>
    <row r="193" spans="1:5" ht="60" x14ac:dyDescent="0.25">
      <c r="A193" s="30">
        <v>192</v>
      </c>
      <c r="B193" s="30">
        <v>2347002840</v>
      </c>
      <c r="C193" s="31" t="s">
        <v>561</v>
      </c>
      <c r="D193" s="54" t="s">
        <v>27</v>
      </c>
      <c r="E193" s="32" t="s">
        <v>48</v>
      </c>
    </row>
    <row r="194" spans="1:5" ht="45" x14ac:dyDescent="0.25">
      <c r="A194" s="30">
        <v>193</v>
      </c>
      <c r="B194" s="30">
        <v>2302013803</v>
      </c>
      <c r="C194" s="31" t="s">
        <v>562</v>
      </c>
      <c r="D194" s="54" t="s">
        <v>27</v>
      </c>
      <c r="E194" s="32" t="s">
        <v>48</v>
      </c>
    </row>
    <row r="195" spans="1:5" ht="45" x14ac:dyDescent="0.25">
      <c r="A195" s="30">
        <v>194</v>
      </c>
      <c r="B195" s="30">
        <v>2320042282</v>
      </c>
      <c r="C195" s="31" t="s">
        <v>563</v>
      </c>
      <c r="D195" s="54" t="s">
        <v>27</v>
      </c>
      <c r="E195" s="32" t="s">
        <v>48</v>
      </c>
    </row>
    <row r="196" spans="1:5" ht="45" x14ac:dyDescent="0.25">
      <c r="A196" s="30">
        <v>195</v>
      </c>
      <c r="B196" s="30">
        <v>2311039999</v>
      </c>
      <c r="C196" s="31" t="s">
        <v>564</v>
      </c>
      <c r="D196" s="54" t="s">
        <v>27</v>
      </c>
      <c r="E196" s="32" t="s">
        <v>48</v>
      </c>
    </row>
    <row r="197" spans="1:5" ht="45" x14ac:dyDescent="0.25">
      <c r="A197" s="30">
        <v>196</v>
      </c>
      <c r="B197" s="30">
        <v>2318013453</v>
      </c>
      <c r="C197" s="31" t="s">
        <v>565</v>
      </c>
      <c r="D197" s="54" t="s">
        <v>27</v>
      </c>
      <c r="E197" s="32" t="s">
        <v>48</v>
      </c>
    </row>
    <row r="198" spans="1:5" ht="45" x14ac:dyDescent="0.25">
      <c r="A198" s="30">
        <v>197</v>
      </c>
      <c r="B198" s="30">
        <v>2340006934</v>
      </c>
      <c r="C198" s="31" t="s">
        <v>566</v>
      </c>
      <c r="D198" s="54" t="s">
        <v>27</v>
      </c>
      <c r="E198" s="32" t="s">
        <v>48</v>
      </c>
    </row>
    <row r="199" spans="1:5" ht="45" x14ac:dyDescent="0.25">
      <c r="A199" s="30">
        <v>198</v>
      </c>
      <c r="B199" s="30">
        <v>2312069442</v>
      </c>
      <c r="C199" s="31" t="s">
        <v>567</v>
      </c>
      <c r="D199" s="54" t="s">
        <v>27</v>
      </c>
      <c r="E199" s="32" t="s">
        <v>48</v>
      </c>
    </row>
    <row r="200" spans="1:5" ht="30" x14ac:dyDescent="0.25">
      <c r="A200" s="30">
        <v>199</v>
      </c>
      <c r="B200" s="30">
        <v>2360001412</v>
      </c>
      <c r="C200" s="31" t="s">
        <v>568</v>
      </c>
      <c r="D200" s="54" t="s">
        <v>27</v>
      </c>
      <c r="E200" s="32" t="s">
        <v>48</v>
      </c>
    </row>
    <row r="201" spans="1:5" ht="45" x14ac:dyDescent="0.25">
      <c r="A201" s="30">
        <v>200</v>
      </c>
      <c r="B201" s="30">
        <v>2322011804</v>
      </c>
      <c r="C201" s="31" t="s">
        <v>569</v>
      </c>
      <c r="D201" s="54" t="s">
        <v>27</v>
      </c>
      <c r="E201" s="32" t="s">
        <v>48</v>
      </c>
    </row>
    <row r="202" spans="1:5" ht="45" x14ac:dyDescent="0.25">
      <c r="A202" s="30">
        <v>201</v>
      </c>
      <c r="B202" s="30">
        <v>2312079360</v>
      </c>
      <c r="C202" s="31" t="s">
        <v>570</v>
      </c>
      <c r="D202" s="54" t="s">
        <v>27</v>
      </c>
      <c r="E202" s="32" t="s">
        <v>48</v>
      </c>
    </row>
    <row r="203" spans="1:5" ht="45" x14ac:dyDescent="0.25">
      <c r="A203" s="30">
        <v>202</v>
      </c>
      <c r="B203" s="30">
        <v>2320185890</v>
      </c>
      <c r="C203" s="31" t="s">
        <v>571</v>
      </c>
      <c r="D203" s="54" t="s">
        <v>27</v>
      </c>
      <c r="E203" s="32" t="s">
        <v>48</v>
      </c>
    </row>
    <row r="204" spans="1:5" ht="45" x14ac:dyDescent="0.25">
      <c r="A204" s="30">
        <v>203</v>
      </c>
      <c r="B204" s="30">
        <v>2325002082</v>
      </c>
      <c r="C204" s="31" t="s">
        <v>572</v>
      </c>
      <c r="D204" s="54" t="s">
        <v>27</v>
      </c>
      <c r="E204" s="32" t="s">
        <v>48</v>
      </c>
    </row>
    <row r="205" spans="1:5" ht="45" x14ac:dyDescent="0.25">
      <c r="A205" s="30">
        <v>204</v>
      </c>
      <c r="B205" s="30">
        <v>2308151912</v>
      </c>
      <c r="C205" s="31" t="s">
        <v>573</v>
      </c>
      <c r="D205" s="54" t="s">
        <v>27</v>
      </c>
      <c r="E205" s="32" t="s">
        <v>48</v>
      </c>
    </row>
    <row r="206" spans="1:5" ht="45" x14ac:dyDescent="0.25">
      <c r="A206" s="30">
        <v>205</v>
      </c>
      <c r="B206" s="30">
        <v>2312069844</v>
      </c>
      <c r="C206" s="31" t="s">
        <v>574</v>
      </c>
      <c r="D206" s="54" t="s">
        <v>27</v>
      </c>
      <c r="E206" s="32" t="s">
        <v>48</v>
      </c>
    </row>
    <row r="207" spans="1:5" ht="45" x14ac:dyDescent="0.25">
      <c r="A207" s="30">
        <v>206</v>
      </c>
      <c r="B207" s="30">
        <v>2310125540</v>
      </c>
      <c r="C207" s="31" t="s">
        <v>286</v>
      </c>
      <c r="D207" s="31" t="s">
        <v>29</v>
      </c>
      <c r="E207" s="32" t="s">
        <v>49</v>
      </c>
    </row>
    <row r="208" spans="1:5" ht="45" x14ac:dyDescent="0.25">
      <c r="A208" s="30">
        <v>207</v>
      </c>
      <c r="B208" s="30">
        <v>2352045504</v>
      </c>
      <c r="C208" s="31" t="s">
        <v>256</v>
      </c>
      <c r="D208" s="31" t="s">
        <v>29</v>
      </c>
      <c r="E208" s="32" t="s">
        <v>49</v>
      </c>
    </row>
    <row r="209" spans="1:5" ht="45" x14ac:dyDescent="0.25">
      <c r="A209" s="30">
        <v>208</v>
      </c>
      <c r="B209" s="30">
        <v>2310012352</v>
      </c>
      <c r="C209" s="31" t="s">
        <v>362</v>
      </c>
      <c r="D209" s="31" t="s">
        <v>29</v>
      </c>
      <c r="E209" s="32" t="s">
        <v>49</v>
      </c>
    </row>
    <row r="210" spans="1:5" ht="45" x14ac:dyDescent="0.25">
      <c r="A210" s="30">
        <v>209</v>
      </c>
      <c r="B210" s="30">
        <v>2308216662</v>
      </c>
      <c r="C210" s="31" t="s">
        <v>167</v>
      </c>
      <c r="D210" s="31" t="s">
        <v>29</v>
      </c>
      <c r="E210" s="32" t="s">
        <v>49</v>
      </c>
    </row>
    <row r="211" spans="1:5" ht="60" x14ac:dyDescent="0.25">
      <c r="A211" s="30">
        <v>210</v>
      </c>
      <c r="B211" s="30">
        <v>2310071735</v>
      </c>
      <c r="C211" s="31" t="s">
        <v>137</v>
      </c>
      <c r="D211" s="31" t="s">
        <v>29</v>
      </c>
      <c r="E211" s="32" t="s">
        <v>49</v>
      </c>
    </row>
    <row r="212" spans="1:5" ht="30" x14ac:dyDescent="0.25">
      <c r="A212" s="30">
        <v>211</v>
      </c>
      <c r="B212" s="30">
        <v>2310095165</v>
      </c>
      <c r="C212" s="31" t="s">
        <v>319</v>
      </c>
      <c r="D212" s="31" t="s">
        <v>29</v>
      </c>
      <c r="E212" s="32" t="s">
        <v>49</v>
      </c>
    </row>
    <row r="213" spans="1:5" ht="45" x14ac:dyDescent="0.25">
      <c r="A213" s="30">
        <v>212</v>
      </c>
      <c r="B213" s="30">
        <v>2310193726</v>
      </c>
      <c r="C213" s="31" t="s">
        <v>233</v>
      </c>
      <c r="D213" s="31" t="s">
        <v>29</v>
      </c>
      <c r="E213" s="32" t="s">
        <v>49</v>
      </c>
    </row>
    <row r="214" spans="1:5" ht="45" x14ac:dyDescent="0.25">
      <c r="A214" s="30">
        <v>213</v>
      </c>
      <c r="B214" s="30">
        <v>2309066787</v>
      </c>
      <c r="C214" s="31" t="s">
        <v>277</v>
      </c>
      <c r="D214" s="31" t="s">
        <v>29</v>
      </c>
      <c r="E214" s="32" t="s">
        <v>48</v>
      </c>
    </row>
    <row r="215" spans="1:5" ht="60" x14ac:dyDescent="0.25">
      <c r="A215" s="30">
        <v>214</v>
      </c>
      <c r="B215" s="30">
        <v>2315059844</v>
      </c>
      <c r="C215" s="31" t="s">
        <v>372</v>
      </c>
      <c r="D215" s="31" t="s">
        <v>29</v>
      </c>
      <c r="E215" s="32" t="s">
        <v>48</v>
      </c>
    </row>
    <row r="216" spans="1:5" ht="45" x14ac:dyDescent="0.25">
      <c r="A216" s="30">
        <v>215</v>
      </c>
      <c r="B216" s="30">
        <v>2320093512</v>
      </c>
      <c r="C216" s="31" t="s">
        <v>331</v>
      </c>
      <c r="D216" s="31" t="s">
        <v>29</v>
      </c>
      <c r="E216" s="32" t="s">
        <v>48</v>
      </c>
    </row>
    <row r="217" spans="1:5" ht="60" x14ac:dyDescent="0.25">
      <c r="A217" s="30">
        <v>216</v>
      </c>
      <c r="B217" s="30">
        <v>2310052884</v>
      </c>
      <c r="C217" s="31" t="s">
        <v>107</v>
      </c>
      <c r="D217" s="31" t="s">
        <v>29</v>
      </c>
      <c r="E217" s="32" t="s">
        <v>48</v>
      </c>
    </row>
    <row r="218" spans="1:5" ht="45" x14ac:dyDescent="0.25">
      <c r="A218" s="30">
        <v>217</v>
      </c>
      <c r="B218" s="30">
        <v>2315104991</v>
      </c>
      <c r="C218" s="31" t="s">
        <v>82</v>
      </c>
      <c r="D218" s="31" t="s">
        <v>29</v>
      </c>
      <c r="E218" s="32" t="s">
        <v>48</v>
      </c>
    </row>
    <row r="219" spans="1:5" ht="45" x14ac:dyDescent="0.25">
      <c r="A219" s="30">
        <v>218</v>
      </c>
      <c r="B219" s="30">
        <v>2309135092</v>
      </c>
      <c r="C219" s="31" t="s">
        <v>250</v>
      </c>
      <c r="D219" s="31" t="s">
        <v>30</v>
      </c>
      <c r="E219" s="32" t="s">
        <v>48</v>
      </c>
    </row>
    <row r="220" spans="1:5" ht="45" x14ac:dyDescent="0.25">
      <c r="A220" s="30">
        <v>219</v>
      </c>
      <c r="B220" s="30">
        <v>2327005995</v>
      </c>
      <c r="C220" s="31" t="s">
        <v>273</v>
      </c>
      <c r="D220" s="31" t="s">
        <v>31</v>
      </c>
      <c r="E220" s="32" t="s">
        <v>49</v>
      </c>
    </row>
    <row r="221" spans="1:5" ht="60" x14ac:dyDescent="0.25">
      <c r="A221" s="30">
        <v>220</v>
      </c>
      <c r="B221" s="30">
        <v>2334005682</v>
      </c>
      <c r="C221" s="31" t="s">
        <v>73</v>
      </c>
      <c r="D221" s="31" t="s">
        <v>31</v>
      </c>
      <c r="E221" s="32" t="s">
        <v>49</v>
      </c>
    </row>
    <row r="222" spans="1:5" ht="60" x14ac:dyDescent="0.25">
      <c r="A222" s="30">
        <v>221</v>
      </c>
      <c r="B222" s="30">
        <v>2311046065</v>
      </c>
      <c r="C222" s="31" t="s">
        <v>186</v>
      </c>
      <c r="D222" s="31" t="s">
        <v>31</v>
      </c>
      <c r="E222" s="32" t="s">
        <v>49</v>
      </c>
    </row>
    <row r="223" spans="1:5" ht="60" x14ac:dyDescent="0.25">
      <c r="A223" s="30">
        <v>222</v>
      </c>
      <c r="B223" s="30">
        <v>2311025450</v>
      </c>
      <c r="C223" s="31" t="s">
        <v>294</v>
      </c>
      <c r="D223" s="31" t="s">
        <v>31</v>
      </c>
      <c r="E223" s="32" t="s">
        <v>49</v>
      </c>
    </row>
    <row r="224" spans="1:5" ht="60" x14ac:dyDescent="0.25">
      <c r="A224" s="30">
        <v>223</v>
      </c>
      <c r="B224" s="30">
        <v>2339008623</v>
      </c>
      <c r="C224" s="31" t="s">
        <v>241</v>
      </c>
      <c r="D224" s="31" t="s">
        <v>31</v>
      </c>
      <c r="E224" s="32" t="s">
        <v>49</v>
      </c>
    </row>
    <row r="225" spans="1:5" ht="45" x14ac:dyDescent="0.25">
      <c r="A225" s="30">
        <v>224</v>
      </c>
      <c r="B225" s="30">
        <v>2314019662</v>
      </c>
      <c r="C225" s="31" t="s">
        <v>317</v>
      </c>
      <c r="D225" s="31" t="s">
        <v>31</v>
      </c>
      <c r="E225" s="32" t="s">
        <v>49</v>
      </c>
    </row>
    <row r="226" spans="1:5" ht="60" x14ac:dyDescent="0.25">
      <c r="A226" s="30">
        <v>225</v>
      </c>
      <c r="B226" s="30">
        <v>2341008162</v>
      </c>
      <c r="C226" s="31" t="s">
        <v>189</v>
      </c>
      <c r="D226" s="31" t="s">
        <v>31</v>
      </c>
      <c r="E226" s="32" t="s">
        <v>49</v>
      </c>
    </row>
    <row r="227" spans="1:5" ht="60" x14ac:dyDescent="0.25">
      <c r="A227" s="30">
        <v>226</v>
      </c>
      <c r="B227" s="30">
        <v>2315128336</v>
      </c>
      <c r="C227" s="31" t="s">
        <v>371</v>
      </c>
      <c r="D227" s="31" t="s">
        <v>31</v>
      </c>
      <c r="E227" s="32" t="s">
        <v>49</v>
      </c>
    </row>
    <row r="228" spans="1:5" ht="60" x14ac:dyDescent="0.25">
      <c r="A228" s="30">
        <v>227</v>
      </c>
      <c r="B228" s="30">
        <v>2356008655</v>
      </c>
      <c r="C228" s="31" t="s">
        <v>272</v>
      </c>
      <c r="D228" s="31" t="s">
        <v>31</v>
      </c>
      <c r="E228" s="32" t="s">
        <v>49</v>
      </c>
    </row>
    <row r="229" spans="1:5" ht="60" x14ac:dyDescent="0.25">
      <c r="A229" s="30">
        <v>228</v>
      </c>
      <c r="B229" s="30">
        <v>2312062743</v>
      </c>
      <c r="C229" s="31" t="s">
        <v>77</v>
      </c>
      <c r="D229" s="31" t="s">
        <v>31</v>
      </c>
      <c r="E229" s="32" t="s">
        <v>48</v>
      </c>
    </row>
    <row r="230" spans="1:5" ht="75" x14ac:dyDescent="0.25">
      <c r="A230" s="30">
        <v>229</v>
      </c>
      <c r="B230" s="30">
        <v>2346006673</v>
      </c>
      <c r="C230" s="31" t="s">
        <v>328</v>
      </c>
      <c r="D230" s="31" t="s">
        <v>31</v>
      </c>
      <c r="E230" s="32" t="s">
        <v>48</v>
      </c>
    </row>
    <row r="231" spans="1:5" ht="45" x14ac:dyDescent="0.25">
      <c r="A231" s="30">
        <v>230</v>
      </c>
      <c r="B231" s="30">
        <v>2301027049</v>
      </c>
      <c r="C231" s="31" t="s">
        <v>188</v>
      </c>
      <c r="D231" s="31" t="s">
        <v>31</v>
      </c>
      <c r="E231" s="32" t="s">
        <v>48</v>
      </c>
    </row>
    <row r="232" spans="1:5" ht="45" x14ac:dyDescent="0.25">
      <c r="A232" s="30">
        <v>231</v>
      </c>
      <c r="B232" s="30">
        <v>2301013215</v>
      </c>
      <c r="C232" s="31" t="s">
        <v>258</v>
      </c>
      <c r="D232" s="31" t="s">
        <v>31</v>
      </c>
      <c r="E232" s="32" t="s">
        <v>48</v>
      </c>
    </row>
    <row r="233" spans="1:5" ht="45" x14ac:dyDescent="0.25">
      <c r="A233" s="30">
        <v>232</v>
      </c>
      <c r="B233" s="30">
        <v>2325000871</v>
      </c>
      <c r="C233" s="31" t="s">
        <v>347</v>
      </c>
      <c r="D233" s="31" t="s">
        <v>31</v>
      </c>
      <c r="E233" s="32" t="s">
        <v>48</v>
      </c>
    </row>
    <row r="234" spans="1:5" ht="60" x14ac:dyDescent="0.25">
      <c r="A234" s="30">
        <v>233</v>
      </c>
      <c r="B234" s="30">
        <v>2325008831</v>
      </c>
      <c r="C234" s="31" t="s">
        <v>200</v>
      </c>
      <c r="D234" s="31" t="s">
        <v>31</v>
      </c>
      <c r="E234" s="32" t="s">
        <v>48</v>
      </c>
    </row>
    <row r="235" spans="1:5" ht="60" x14ac:dyDescent="0.25">
      <c r="A235" s="30">
        <v>234</v>
      </c>
      <c r="B235" s="30">
        <v>2302012990</v>
      </c>
      <c r="C235" s="31" t="s">
        <v>360</v>
      </c>
      <c r="D235" s="31" t="s">
        <v>31</v>
      </c>
      <c r="E235" s="32" t="s">
        <v>48</v>
      </c>
    </row>
    <row r="236" spans="1:5" ht="60" x14ac:dyDescent="0.25">
      <c r="A236" s="30">
        <v>235</v>
      </c>
      <c r="B236" s="30">
        <v>2302002618</v>
      </c>
      <c r="C236" s="31" t="s">
        <v>306</v>
      </c>
      <c r="D236" s="31" t="s">
        <v>31</v>
      </c>
      <c r="E236" s="32" t="s">
        <v>48</v>
      </c>
    </row>
    <row r="237" spans="1:5" ht="45" x14ac:dyDescent="0.25">
      <c r="A237" s="30">
        <v>236</v>
      </c>
      <c r="B237" s="30">
        <v>2323006684</v>
      </c>
      <c r="C237" s="31" t="s">
        <v>379</v>
      </c>
      <c r="D237" s="31" t="s">
        <v>31</v>
      </c>
      <c r="E237" s="32" t="s">
        <v>48</v>
      </c>
    </row>
    <row r="238" spans="1:5" ht="60" x14ac:dyDescent="0.25">
      <c r="A238" s="30">
        <v>237</v>
      </c>
      <c r="B238" s="30">
        <v>2326000320</v>
      </c>
      <c r="C238" s="31" t="s">
        <v>146</v>
      </c>
      <c r="D238" s="31" t="s">
        <v>31</v>
      </c>
      <c r="E238" s="32" t="s">
        <v>48</v>
      </c>
    </row>
    <row r="239" spans="1:5" ht="60" x14ac:dyDescent="0.25">
      <c r="A239" s="30">
        <v>238</v>
      </c>
      <c r="B239" s="30">
        <v>2303008027</v>
      </c>
      <c r="C239" s="31" t="s">
        <v>369</v>
      </c>
      <c r="D239" s="31" t="s">
        <v>31</v>
      </c>
      <c r="E239" s="32" t="s">
        <v>48</v>
      </c>
    </row>
    <row r="240" spans="1:5" ht="45" x14ac:dyDescent="0.25">
      <c r="A240" s="30">
        <v>239</v>
      </c>
      <c r="B240" s="30">
        <v>2327001327</v>
      </c>
      <c r="C240" s="31" t="s">
        <v>326</v>
      </c>
      <c r="D240" s="31" t="s">
        <v>31</v>
      </c>
      <c r="E240" s="32" t="s">
        <v>48</v>
      </c>
    </row>
    <row r="241" spans="1:5" ht="60" x14ac:dyDescent="0.25">
      <c r="A241" s="30">
        <v>240</v>
      </c>
      <c r="B241" s="30">
        <v>2314006695</v>
      </c>
      <c r="C241" s="31" t="s">
        <v>187</v>
      </c>
      <c r="D241" s="31" t="s">
        <v>31</v>
      </c>
      <c r="E241" s="32" t="s">
        <v>48</v>
      </c>
    </row>
    <row r="242" spans="1:5" ht="45" x14ac:dyDescent="0.25">
      <c r="A242" s="30">
        <v>241</v>
      </c>
      <c r="B242" s="30">
        <v>2335004378</v>
      </c>
      <c r="C242" s="31" t="s">
        <v>173</v>
      </c>
      <c r="D242" s="31" t="s">
        <v>31</v>
      </c>
      <c r="E242" s="32" t="s">
        <v>48</v>
      </c>
    </row>
    <row r="243" spans="1:5" ht="45" x14ac:dyDescent="0.25">
      <c r="A243" s="30">
        <v>242</v>
      </c>
      <c r="B243" s="30">
        <v>2335005692</v>
      </c>
      <c r="C243" s="31" t="s">
        <v>312</v>
      </c>
      <c r="D243" s="31" t="s">
        <v>31</v>
      </c>
      <c r="E243" s="32" t="s">
        <v>48</v>
      </c>
    </row>
    <row r="244" spans="1:5" ht="60" x14ac:dyDescent="0.25">
      <c r="A244" s="30">
        <v>243</v>
      </c>
      <c r="B244" s="30">
        <v>2311014391</v>
      </c>
      <c r="C244" s="31" t="s">
        <v>81</v>
      </c>
      <c r="D244" s="31" t="s">
        <v>31</v>
      </c>
      <c r="E244" s="32" t="s">
        <v>48</v>
      </c>
    </row>
    <row r="245" spans="1:5" ht="60" x14ac:dyDescent="0.25">
      <c r="A245" s="30">
        <v>244</v>
      </c>
      <c r="B245" s="30">
        <v>2310017015</v>
      </c>
      <c r="C245" s="31" t="s">
        <v>209</v>
      </c>
      <c r="D245" s="31" t="s">
        <v>31</v>
      </c>
      <c r="E245" s="32" t="s">
        <v>48</v>
      </c>
    </row>
    <row r="246" spans="1:5" ht="45" x14ac:dyDescent="0.25">
      <c r="A246" s="30">
        <v>245</v>
      </c>
      <c r="B246" s="30">
        <v>2327005995</v>
      </c>
      <c r="C246" s="31" t="s">
        <v>273</v>
      </c>
      <c r="D246" s="31" t="s">
        <v>31</v>
      </c>
      <c r="E246" s="32" t="s">
        <v>49</v>
      </c>
    </row>
    <row r="247" spans="1:5" ht="75" x14ac:dyDescent="0.25">
      <c r="A247" s="30">
        <v>246</v>
      </c>
      <c r="B247" s="30">
        <v>2310024510</v>
      </c>
      <c r="C247" s="31" t="s">
        <v>575</v>
      </c>
      <c r="D247" s="31" t="s">
        <v>31</v>
      </c>
      <c r="E247" s="32" t="s">
        <v>48</v>
      </c>
    </row>
    <row r="248" spans="1:5" ht="60" x14ac:dyDescent="0.25">
      <c r="A248" s="30">
        <v>247</v>
      </c>
      <c r="B248" s="30">
        <v>2337007261</v>
      </c>
      <c r="C248" s="31" t="s">
        <v>576</v>
      </c>
      <c r="D248" s="31" t="s">
        <v>31</v>
      </c>
      <c r="E248" s="32" t="s">
        <v>48</v>
      </c>
    </row>
    <row r="249" spans="1:5" ht="45" x14ac:dyDescent="0.25">
      <c r="A249" s="30">
        <v>248</v>
      </c>
      <c r="B249" s="30">
        <v>2332012885</v>
      </c>
      <c r="C249" s="31" t="s">
        <v>577</v>
      </c>
      <c r="D249" s="31" t="s">
        <v>31</v>
      </c>
      <c r="E249" s="32" t="s">
        <v>48</v>
      </c>
    </row>
    <row r="250" spans="1:5" ht="45" x14ac:dyDescent="0.25">
      <c r="A250" s="30">
        <v>249</v>
      </c>
      <c r="B250" s="30">
        <v>2310012955</v>
      </c>
      <c r="C250" s="31" t="s">
        <v>289</v>
      </c>
      <c r="D250" s="31" t="s">
        <v>31</v>
      </c>
      <c r="E250" s="32" t="s">
        <v>48</v>
      </c>
    </row>
    <row r="251" spans="1:5" ht="45" x14ac:dyDescent="0.25">
      <c r="A251" s="30">
        <v>250</v>
      </c>
      <c r="B251" s="30">
        <v>2312090363</v>
      </c>
      <c r="C251" s="31" t="s">
        <v>148</v>
      </c>
      <c r="D251" s="31" t="s">
        <v>31</v>
      </c>
      <c r="E251" s="32" t="s">
        <v>48</v>
      </c>
    </row>
    <row r="252" spans="1:5" ht="45" x14ac:dyDescent="0.25">
      <c r="A252" s="30">
        <v>251</v>
      </c>
      <c r="B252" s="30">
        <v>2312052086</v>
      </c>
      <c r="C252" s="31" t="s">
        <v>179</v>
      </c>
      <c r="D252" s="31" t="s">
        <v>31</v>
      </c>
      <c r="E252" s="32" t="s">
        <v>48</v>
      </c>
    </row>
    <row r="253" spans="1:5" ht="45" x14ac:dyDescent="0.25">
      <c r="A253" s="30">
        <v>252</v>
      </c>
      <c r="B253" s="30">
        <v>2310020674</v>
      </c>
      <c r="C253" s="31" t="s">
        <v>78</v>
      </c>
      <c r="D253" s="31" t="s">
        <v>31</v>
      </c>
      <c r="E253" s="32" t="s">
        <v>48</v>
      </c>
    </row>
    <row r="254" spans="1:5" ht="60" x14ac:dyDescent="0.25">
      <c r="A254" s="30">
        <v>253</v>
      </c>
      <c r="B254" s="30">
        <v>2308028450</v>
      </c>
      <c r="C254" s="31" t="s">
        <v>251</v>
      </c>
      <c r="D254" s="31" t="s">
        <v>31</v>
      </c>
      <c r="E254" s="32" t="s">
        <v>48</v>
      </c>
    </row>
    <row r="255" spans="1:5" ht="45" x14ac:dyDescent="0.25">
      <c r="A255" s="30">
        <v>254</v>
      </c>
      <c r="B255" s="30">
        <v>2337000812</v>
      </c>
      <c r="C255" s="31" t="s">
        <v>303</v>
      </c>
      <c r="D255" s="31" t="s">
        <v>31</v>
      </c>
      <c r="E255" s="32" t="s">
        <v>48</v>
      </c>
    </row>
    <row r="256" spans="1:5" ht="60" x14ac:dyDescent="0.25">
      <c r="A256" s="30">
        <v>255</v>
      </c>
      <c r="B256" s="30">
        <v>2314001552</v>
      </c>
      <c r="C256" s="31" t="s">
        <v>266</v>
      </c>
      <c r="D256" s="31" t="s">
        <v>31</v>
      </c>
      <c r="E256" s="32" t="s">
        <v>48</v>
      </c>
    </row>
    <row r="257" spans="1:5" ht="45" x14ac:dyDescent="0.25">
      <c r="A257" s="30">
        <v>256</v>
      </c>
      <c r="B257" s="30">
        <v>2356008535</v>
      </c>
      <c r="C257" s="31" t="s">
        <v>342</v>
      </c>
      <c r="D257" s="31" t="s">
        <v>31</v>
      </c>
      <c r="E257" s="32" t="s">
        <v>48</v>
      </c>
    </row>
    <row r="258" spans="1:5" ht="45" x14ac:dyDescent="0.25">
      <c r="A258" s="30">
        <v>257</v>
      </c>
      <c r="B258" s="30">
        <v>2341003693</v>
      </c>
      <c r="C258" s="31" t="s">
        <v>109</v>
      </c>
      <c r="D258" s="31" t="s">
        <v>31</v>
      </c>
      <c r="E258" s="32" t="s">
        <v>48</v>
      </c>
    </row>
    <row r="259" spans="1:5" ht="60" x14ac:dyDescent="0.25">
      <c r="A259" s="30">
        <v>258</v>
      </c>
      <c r="B259" s="30">
        <v>2344000891</v>
      </c>
      <c r="C259" s="31" t="s">
        <v>356</v>
      </c>
      <c r="D259" s="31" t="s">
        <v>31</v>
      </c>
      <c r="E259" s="32" t="s">
        <v>48</v>
      </c>
    </row>
    <row r="260" spans="1:5" ht="60" x14ac:dyDescent="0.25">
      <c r="A260" s="30">
        <v>259</v>
      </c>
      <c r="B260" s="30">
        <v>2315079953</v>
      </c>
      <c r="C260" s="31" t="s">
        <v>172</v>
      </c>
      <c r="D260" s="31" t="s">
        <v>31</v>
      </c>
      <c r="E260" s="32" t="s">
        <v>48</v>
      </c>
    </row>
    <row r="261" spans="1:5" ht="60" x14ac:dyDescent="0.25">
      <c r="A261" s="30">
        <v>260</v>
      </c>
      <c r="B261" s="30">
        <v>2312050949</v>
      </c>
      <c r="C261" s="31" t="s">
        <v>280</v>
      </c>
      <c r="D261" s="31" t="s">
        <v>31</v>
      </c>
      <c r="E261" s="32" t="s">
        <v>48</v>
      </c>
    </row>
    <row r="262" spans="1:5" ht="60" x14ac:dyDescent="0.25">
      <c r="A262" s="30">
        <v>261</v>
      </c>
      <c r="B262" s="30">
        <v>2347000089</v>
      </c>
      <c r="C262" s="31" t="s">
        <v>374</v>
      </c>
      <c r="D262" s="31" t="s">
        <v>31</v>
      </c>
      <c r="E262" s="32" t="s">
        <v>48</v>
      </c>
    </row>
    <row r="263" spans="1:5" ht="60" x14ac:dyDescent="0.25">
      <c r="A263" s="30">
        <v>262</v>
      </c>
      <c r="B263" s="30">
        <v>2349010484</v>
      </c>
      <c r="C263" s="31" t="s">
        <v>248</v>
      </c>
      <c r="D263" s="31" t="s">
        <v>31</v>
      </c>
      <c r="E263" s="32" t="s">
        <v>48</v>
      </c>
    </row>
    <row r="264" spans="1:5" ht="45" x14ac:dyDescent="0.25">
      <c r="A264" s="30">
        <v>263</v>
      </c>
      <c r="B264" s="30">
        <v>2320009581</v>
      </c>
      <c r="C264" s="31" t="s">
        <v>123</v>
      </c>
      <c r="D264" s="31" t="s">
        <v>31</v>
      </c>
      <c r="E264" s="32" t="s">
        <v>48</v>
      </c>
    </row>
    <row r="265" spans="1:5" ht="60" x14ac:dyDescent="0.25">
      <c r="A265" s="30">
        <v>264</v>
      </c>
      <c r="B265" s="30">
        <v>2350003080</v>
      </c>
      <c r="C265" s="31" t="s">
        <v>275</v>
      </c>
      <c r="D265" s="31" t="s">
        <v>31</v>
      </c>
      <c r="E265" s="32" t="s">
        <v>48</v>
      </c>
    </row>
    <row r="266" spans="1:5" ht="45" x14ac:dyDescent="0.25">
      <c r="A266" s="30">
        <v>265</v>
      </c>
      <c r="B266" s="30">
        <v>2354003690</v>
      </c>
      <c r="C266" s="31" t="s">
        <v>242</v>
      </c>
      <c r="D266" s="31" t="s">
        <v>31</v>
      </c>
      <c r="E266" s="32" t="s">
        <v>48</v>
      </c>
    </row>
    <row r="267" spans="1:5" ht="60" x14ac:dyDescent="0.25">
      <c r="A267" s="30">
        <v>266</v>
      </c>
      <c r="B267" s="30">
        <v>2321006174</v>
      </c>
      <c r="C267" s="31" t="s">
        <v>343</v>
      </c>
      <c r="D267" s="31" t="s">
        <v>31</v>
      </c>
      <c r="E267" s="32" t="s">
        <v>48</v>
      </c>
    </row>
    <row r="268" spans="1:5" ht="60" x14ac:dyDescent="0.25">
      <c r="A268" s="30">
        <v>267</v>
      </c>
      <c r="B268" s="30">
        <v>2322011177</v>
      </c>
      <c r="C268" s="31" t="s">
        <v>247</v>
      </c>
      <c r="D268" s="31" t="s">
        <v>31</v>
      </c>
      <c r="E268" s="32" t="s">
        <v>48</v>
      </c>
    </row>
    <row r="269" spans="1:5" ht="60" x14ac:dyDescent="0.25">
      <c r="A269" s="30">
        <v>268</v>
      </c>
      <c r="B269" s="30">
        <v>2357001420</v>
      </c>
      <c r="C269" s="31" t="s">
        <v>358</v>
      </c>
      <c r="D269" s="31" t="s">
        <v>31</v>
      </c>
      <c r="E269" s="32" t="s">
        <v>48</v>
      </c>
    </row>
    <row r="270" spans="1:5" ht="45" x14ac:dyDescent="0.25">
      <c r="A270" s="30">
        <v>269</v>
      </c>
      <c r="B270" s="30">
        <v>2310071750</v>
      </c>
      <c r="C270" s="31" t="s">
        <v>199</v>
      </c>
      <c r="D270" s="31" t="s">
        <v>31</v>
      </c>
      <c r="E270" s="32" t="s">
        <v>48</v>
      </c>
    </row>
    <row r="271" spans="1:5" ht="45" x14ac:dyDescent="0.25">
      <c r="A271" s="30">
        <v>270</v>
      </c>
      <c r="B271" s="30">
        <v>2304035129</v>
      </c>
      <c r="C271" s="31" t="s">
        <v>198</v>
      </c>
      <c r="D271" s="31" t="s">
        <v>31</v>
      </c>
      <c r="E271" s="32" t="s">
        <v>48</v>
      </c>
    </row>
    <row r="272" spans="1:5" ht="45" x14ac:dyDescent="0.25">
      <c r="A272" s="30">
        <v>271</v>
      </c>
      <c r="B272" s="30">
        <v>2308071417</v>
      </c>
      <c r="C272" s="31" t="s">
        <v>219</v>
      </c>
      <c r="D272" s="31" t="s">
        <v>31</v>
      </c>
      <c r="E272" s="32" t="s">
        <v>50</v>
      </c>
    </row>
    <row r="273" spans="1:5" ht="45" x14ac:dyDescent="0.25">
      <c r="A273" s="30">
        <v>272</v>
      </c>
      <c r="B273" s="30">
        <v>2337006589</v>
      </c>
      <c r="C273" s="31" t="s">
        <v>122</v>
      </c>
      <c r="D273" s="31" t="s">
        <v>32</v>
      </c>
      <c r="E273" s="32" t="s">
        <v>48</v>
      </c>
    </row>
    <row r="274" spans="1:5" ht="30" x14ac:dyDescent="0.25">
      <c r="A274" s="30">
        <v>273</v>
      </c>
      <c r="B274" s="30">
        <v>2310162157</v>
      </c>
      <c r="C274" s="31" t="s">
        <v>231</v>
      </c>
      <c r="D274" s="31" t="s">
        <v>32</v>
      </c>
      <c r="E274" s="32" t="s">
        <v>48</v>
      </c>
    </row>
    <row r="275" spans="1:5" ht="30" x14ac:dyDescent="0.25">
      <c r="A275" s="30">
        <v>274</v>
      </c>
      <c r="B275" s="30">
        <v>2311055623</v>
      </c>
      <c r="C275" s="31" t="s">
        <v>279</v>
      </c>
      <c r="D275" s="31" t="s">
        <v>32</v>
      </c>
      <c r="E275" s="32" t="s">
        <v>48</v>
      </c>
    </row>
    <row r="276" spans="1:5" ht="75" x14ac:dyDescent="0.25">
      <c r="A276" s="30">
        <v>275</v>
      </c>
      <c r="B276" s="30">
        <v>2310168448</v>
      </c>
      <c r="C276" s="31" t="s">
        <v>74</v>
      </c>
      <c r="D276" s="31" t="s">
        <v>32</v>
      </c>
      <c r="E276" s="32" t="s">
        <v>48</v>
      </c>
    </row>
    <row r="277" spans="1:5" ht="45" x14ac:dyDescent="0.25">
      <c r="A277" s="30">
        <v>276</v>
      </c>
      <c r="B277" s="30">
        <v>2336000619</v>
      </c>
      <c r="C277" s="31" t="s">
        <v>114</v>
      </c>
      <c r="D277" s="31" t="s">
        <v>33</v>
      </c>
      <c r="E277" s="32" t="s">
        <v>49</v>
      </c>
    </row>
    <row r="278" spans="1:5" ht="45" x14ac:dyDescent="0.25">
      <c r="A278" s="30">
        <v>277</v>
      </c>
      <c r="B278" s="30">
        <v>2336000619</v>
      </c>
      <c r="C278" s="31" t="s">
        <v>381</v>
      </c>
      <c r="D278" s="31" t="s">
        <v>33</v>
      </c>
      <c r="E278" s="32" t="s">
        <v>49</v>
      </c>
    </row>
    <row r="279" spans="1:5" ht="75" x14ac:dyDescent="0.25">
      <c r="A279" s="30">
        <v>278</v>
      </c>
      <c r="B279" s="30">
        <v>2327010890</v>
      </c>
      <c r="C279" s="31" t="s">
        <v>368</v>
      </c>
      <c r="D279" s="31" t="s">
        <v>33</v>
      </c>
      <c r="E279" s="32" t="s">
        <v>48</v>
      </c>
    </row>
    <row r="280" spans="1:5" ht="45" x14ac:dyDescent="0.25">
      <c r="A280" s="30">
        <v>279</v>
      </c>
      <c r="B280" s="30">
        <v>2308018212</v>
      </c>
      <c r="C280" s="33" t="s">
        <v>380</v>
      </c>
      <c r="D280" s="31" t="s">
        <v>33</v>
      </c>
      <c r="E280" s="32" t="s">
        <v>50</v>
      </c>
    </row>
    <row r="281" spans="1:5" ht="45" x14ac:dyDescent="0.25">
      <c r="A281" s="30">
        <v>280</v>
      </c>
      <c r="B281" s="30">
        <v>2319009026</v>
      </c>
      <c r="C281" s="31" t="s">
        <v>222</v>
      </c>
      <c r="D281" s="31" t="s">
        <v>33</v>
      </c>
      <c r="E281" s="32" t="s">
        <v>50</v>
      </c>
    </row>
    <row r="282" spans="1:5" ht="45" x14ac:dyDescent="0.25">
      <c r="A282" s="30">
        <v>281</v>
      </c>
      <c r="B282" s="30">
        <v>2317015049</v>
      </c>
      <c r="C282" s="31" t="s">
        <v>75</v>
      </c>
      <c r="D282" s="31" t="s">
        <v>33</v>
      </c>
      <c r="E282" s="32" t="s">
        <v>50</v>
      </c>
    </row>
    <row r="283" spans="1:5" ht="45" x14ac:dyDescent="0.25">
      <c r="A283" s="30">
        <v>282</v>
      </c>
      <c r="B283" s="30">
        <v>2308093700</v>
      </c>
      <c r="C283" s="31" t="s">
        <v>212</v>
      </c>
      <c r="D283" s="31" t="s">
        <v>34</v>
      </c>
      <c r="E283" s="32" t="s">
        <v>49</v>
      </c>
    </row>
    <row r="284" spans="1:5" ht="45" x14ac:dyDescent="0.25">
      <c r="A284" s="30">
        <v>283</v>
      </c>
      <c r="B284" s="30">
        <v>2310010637</v>
      </c>
      <c r="C284" s="31" t="s">
        <v>93</v>
      </c>
      <c r="D284" s="31" t="s">
        <v>34</v>
      </c>
      <c r="E284" s="32" t="s">
        <v>50</v>
      </c>
    </row>
    <row r="285" spans="1:5" ht="60" x14ac:dyDescent="0.25">
      <c r="A285" s="30">
        <v>284</v>
      </c>
      <c r="B285" s="30">
        <v>2339015370</v>
      </c>
      <c r="C285" s="31" t="s">
        <v>111</v>
      </c>
      <c r="D285" s="31" t="s">
        <v>34</v>
      </c>
      <c r="E285" s="32" t="s">
        <v>50</v>
      </c>
    </row>
    <row r="286" spans="1:5" ht="45" x14ac:dyDescent="0.25">
      <c r="A286" s="30">
        <v>285</v>
      </c>
      <c r="B286" s="30">
        <v>2318010332</v>
      </c>
      <c r="C286" s="31" t="s">
        <v>267</v>
      </c>
      <c r="D286" s="31" t="s">
        <v>36</v>
      </c>
      <c r="E286" s="32" t="s">
        <v>50</v>
      </c>
    </row>
    <row r="287" spans="1:5" ht="45" x14ac:dyDescent="0.25">
      <c r="A287" s="30">
        <v>286</v>
      </c>
      <c r="B287" s="30">
        <v>2309095964</v>
      </c>
      <c r="C287" s="31" t="s">
        <v>332</v>
      </c>
      <c r="D287" s="31" t="s">
        <v>36</v>
      </c>
      <c r="E287" s="32" t="s">
        <v>50</v>
      </c>
    </row>
    <row r="288" spans="1:5" ht="60" x14ac:dyDescent="0.25">
      <c r="A288" s="30">
        <v>287</v>
      </c>
      <c r="B288" s="30">
        <v>2346006017</v>
      </c>
      <c r="C288" s="31" t="s">
        <v>355</v>
      </c>
      <c r="D288" s="31" t="s">
        <v>35</v>
      </c>
      <c r="E288" s="32" t="s">
        <v>49</v>
      </c>
    </row>
    <row r="289" spans="1:5" ht="45" x14ac:dyDescent="0.25">
      <c r="A289" s="30">
        <v>288</v>
      </c>
      <c r="B289" s="30">
        <v>2325011915</v>
      </c>
      <c r="C289" s="31" t="s">
        <v>293</v>
      </c>
      <c r="D289" s="31" t="s">
        <v>35</v>
      </c>
      <c r="E289" s="32" t="s">
        <v>49</v>
      </c>
    </row>
    <row r="290" spans="1:5" ht="60" x14ac:dyDescent="0.25">
      <c r="A290" s="30">
        <v>289</v>
      </c>
      <c r="B290" s="30">
        <v>2311127638</v>
      </c>
      <c r="C290" s="31" t="s">
        <v>309</v>
      </c>
      <c r="D290" s="31" t="s">
        <v>35</v>
      </c>
      <c r="E290" s="32" t="s">
        <v>49</v>
      </c>
    </row>
    <row r="291" spans="1:5" ht="60" x14ac:dyDescent="0.25">
      <c r="A291" s="30">
        <v>290</v>
      </c>
      <c r="B291" s="30">
        <v>2372022551</v>
      </c>
      <c r="C291" s="31" t="s">
        <v>178</v>
      </c>
      <c r="D291" s="31" t="s">
        <v>35</v>
      </c>
      <c r="E291" s="32" t="s">
        <v>49</v>
      </c>
    </row>
    <row r="292" spans="1:5" ht="60" x14ac:dyDescent="0.25">
      <c r="A292" s="30">
        <v>291</v>
      </c>
      <c r="B292" s="30">
        <v>2369000533</v>
      </c>
      <c r="C292" s="31" t="s">
        <v>227</v>
      </c>
      <c r="D292" s="31" t="s">
        <v>35</v>
      </c>
      <c r="E292" s="32" t="s">
        <v>49</v>
      </c>
    </row>
    <row r="293" spans="1:5" ht="60" x14ac:dyDescent="0.25">
      <c r="A293" s="30">
        <v>292</v>
      </c>
      <c r="B293" s="30">
        <v>2323021682</v>
      </c>
      <c r="C293" s="31" t="s">
        <v>318</v>
      </c>
      <c r="D293" s="31" t="s">
        <v>35</v>
      </c>
      <c r="E293" s="32" t="s">
        <v>48</v>
      </c>
    </row>
    <row r="294" spans="1:5" ht="60" x14ac:dyDescent="0.25">
      <c r="A294" s="30">
        <v>293</v>
      </c>
      <c r="B294" s="30">
        <v>2301032641</v>
      </c>
      <c r="C294" s="31" t="s">
        <v>210</v>
      </c>
      <c r="D294" s="31" t="s">
        <v>35</v>
      </c>
      <c r="E294" s="32" t="s">
        <v>48</v>
      </c>
    </row>
    <row r="295" spans="1:5" ht="60" x14ac:dyDescent="0.25">
      <c r="A295" s="30">
        <v>294</v>
      </c>
      <c r="B295" s="30">
        <v>2325014673</v>
      </c>
      <c r="C295" s="31" t="s">
        <v>255</v>
      </c>
      <c r="D295" s="31" t="s">
        <v>35</v>
      </c>
      <c r="E295" s="32" t="s">
        <v>48</v>
      </c>
    </row>
    <row r="296" spans="1:5" ht="60" x14ac:dyDescent="0.25">
      <c r="A296" s="30">
        <v>295</v>
      </c>
      <c r="B296" s="30">
        <v>2325009169</v>
      </c>
      <c r="C296" s="31" t="s">
        <v>211</v>
      </c>
      <c r="D296" s="31" t="s">
        <v>35</v>
      </c>
      <c r="E296" s="32" t="s">
        <v>48</v>
      </c>
    </row>
    <row r="297" spans="1:5" ht="45" x14ac:dyDescent="0.25">
      <c r="A297" s="30">
        <v>296</v>
      </c>
      <c r="B297" s="30">
        <v>2302007817</v>
      </c>
      <c r="C297" s="31" t="s">
        <v>254</v>
      </c>
      <c r="D297" s="31" t="s">
        <v>35</v>
      </c>
      <c r="E297" s="32" t="s">
        <v>48</v>
      </c>
    </row>
    <row r="298" spans="1:5" ht="60" x14ac:dyDescent="0.25">
      <c r="A298" s="30">
        <v>297</v>
      </c>
      <c r="B298" s="30">
        <v>2302016120</v>
      </c>
      <c r="C298" s="31" t="s">
        <v>124</v>
      </c>
      <c r="D298" s="31" t="s">
        <v>35</v>
      </c>
      <c r="E298" s="32" t="s">
        <v>48</v>
      </c>
    </row>
    <row r="299" spans="1:5" ht="30" x14ac:dyDescent="0.25">
      <c r="A299" s="30">
        <v>298</v>
      </c>
      <c r="B299" s="30">
        <v>2372000011</v>
      </c>
      <c r="C299" s="31" t="s">
        <v>338</v>
      </c>
      <c r="D299" s="31" t="s">
        <v>35</v>
      </c>
      <c r="E299" s="32" t="s">
        <v>48</v>
      </c>
    </row>
    <row r="300" spans="1:5" ht="45" x14ac:dyDescent="0.25">
      <c r="A300" s="30">
        <v>299</v>
      </c>
      <c r="B300" s="30">
        <v>2302027299</v>
      </c>
      <c r="C300" s="31" t="s">
        <v>156</v>
      </c>
      <c r="D300" s="31" t="s">
        <v>35</v>
      </c>
      <c r="E300" s="32" t="s">
        <v>48</v>
      </c>
    </row>
    <row r="301" spans="1:5" ht="60" x14ac:dyDescent="0.25">
      <c r="A301" s="30">
        <v>300</v>
      </c>
      <c r="B301" s="30">
        <v>2354005930</v>
      </c>
      <c r="C301" s="31" t="s">
        <v>302</v>
      </c>
      <c r="D301" s="31" t="s">
        <v>35</v>
      </c>
      <c r="E301" s="32" t="s">
        <v>48</v>
      </c>
    </row>
    <row r="302" spans="1:5" ht="60" x14ac:dyDescent="0.25">
      <c r="A302" s="30">
        <v>301</v>
      </c>
      <c r="B302" s="30">
        <v>2326006675</v>
      </c>
      <c r="C302" s="31" t="s">
        <v>132</v>
      </c>
      <c r="D302" s="31" t="s">
        <v>35</v>
      </c>
      <c r="E302" s="32" t="s">
        <v>48</v>
      </c>
    </row>
    <row r="303" spans="1:5" ht="45" x14ac:dyDescent="0.25">
      <c r="A303" s="30">
        <v>302</v>
      </c>
      <c r="B303" s="30">
        <v>2303029605</v>
      </c>
      <c r="C303" s="31" t="s">
        <v>221</v>
      </c>
      <c r="D303" s="31" t="s">
        <v>35</v>
      </c>
      <c r="E303" s="32" t="s">
        <v>48</v>
      </c>
    </row>
    <row r="304" spans="1:5" ht="60" x14ac:dyDescent="0.25">
      <c r="A304" s="30">
        <v>303</v>
      </c>
      <c r="B304" s="30">
        <v>2303019501</v>
      </c>
      <c r="C304" s="31" t="s">
        <v>117</v>
      </c>
      <c r="D304" s="31" t="s">
        <v>35</v>
      </c>
      <c r="E304" s="32" t="s">
        <v>48</v>
      </c>
    </row>
    <row r="305" spans="1:5" ht="60" x14ac:dyDescent="0.25">
      <c r="A305" s="30">
        <v>304</v>
      </c>
      <c r="B305" s="30">
        <v>2327008467</v>
      </c>
      <c r="C305" s="31" t="s">
        <v>119</v>
      </c>
      <c r="D305" s="31" t="s">
        <v>35</v>
      </c>
      <c r="E305" s="32" t="s">
        <v>48</v>
      </c>
    </row>
    <row r="306" spans="1:5" ht="60" x14ac:dyDescent="0.25">
      <c r="A306" s="30">
        <v>305</v>
      </c>
      <c r="B306" s="30">
        <v>2327013820</v>
      </c>
      <c r="C306" s="31" t="s">
        <v>359</v>
      </c>
      <c r="D306" s="31" t="s">
        <v>35</v>
      </c>
      <c r="E306" s="32" t="s">
        <v>48</v>
      </c>
    </row>
    <row r="307" spans="1:5" ht="60" x14ac:dyDescent="0.25">
      <c r="A307" s="30">
        <v>306</v>
      </c>
      <c r="B307" s="30">
        <v>2328005691</v>
      </c>
      <c r="C307" s="31" t="s">
        <v>97</v>
      </c>
      <c r="D307" s="31" t="s">
        <v>35</v>
      </c>
      <c r="E307" s="32" t="s">
        <v>48</v>
      </c>
    </row>
    <row r="308" spans="1:5" ht="60" x14ac:dyDescent="0.25">
      <c r="A308" s="30">
        <v>307</v>
      </c>
      <c r="B308" s="30">
        <v>2328010973</v>
      </c>
      <c r="C308" s="31" t="s">
        <v>334</v>
      </c>
      <c r="D308" s="31" t="s">
        <v>35</v>
      </c>
      <c r="E308" s="32" t="s">
        <v>48</v>
      </c>
    </row>
    <row r="309" spans="1:5" ht="60" x14ac:dyDescent="0.25">
      <c r="A309" s="30">
        <v>308</v>
      </c>
      <c r="B309" s="30">
        <v>2304038659</v>
      </c>
      <c r="C309" s="31" t="s">
        <v>367</v>
      </c>
      <c r="D309" s="31" t="s">
        <v>35</v>
      </c>
      <c r="E309" s="32" t="s">
        <v>48</v>
      </c>
    </row>
    <row r="310" spans="1:5" ht="60" x14ac:dyDescent="0.25">
      <c r="A310" s="30">
        <v>309</v>
      </c>
      <c r="B310" s="30">
        <v>2305019793</v>
      </c>
      <c r="C310" s="31" t="s">
        <v>232</v>
      </c>
      <c r="D310" s="31" t="s">
        <v>35</v>
      </c>
      <c r="E310" s="32" t="s">
        <v>48</v>
      </c>
    </row>
    <row r="311" spans="1:5" ht="60" x14ac:dyDescent="0.25">
      <c r="A311" s="30">
        <v>310</v>
      </c>
      <c r="B311" s="30">
        <v>2305022098</v>
      </c>
      <c r="C311" s="31" t="s">
        <v>349</v>
      </c>
      <c r="D311" s="31" t="s">
        <v>35</v>
      </c>
      <c r="E311" s="32" t="s">
        <v>48</v>
      </c>
    </row>
    <row r="312" spans="1:5" ht="60" x14ac:dyDescent="0.25">
      <c r="A312" s="30">
        <v>311</v>
      </c>
      <c r="B312" s="30">
        <v>2329024023</v>
      </c>
      <c r="C312" s="31" t="s">
        <v>259</v>
      </c>
      <c r="D312" s="31" t="s">
        <v>35</v>
      </c>
      <c r="E312" s="32" t="s">
        <v>48</v>
      </c>
    </row>
    <row r="313" spans="1:5" ht="60" x14ac:dyDescent="0.25">
      <c r="A313" s="30">
        <v>312</v>
      </c>
      <c r="B313" s="30">
        <v>2329017724</v>
      </c>
      <c r="C313" s="31" t="s">
        <v>263</v>
      </c>
      <c r="D313" s="31" t="s">
        <v>35</v>
      </c>
      <c r="E313" s="32" t="s">
        <v>48</v>
      </c>
    </row>
    <row r="314" spans="1:5" ht="60" x14ac:dyDescent="0.25">
      <c r="A314" s="30">
        <v>313</v>
      </c>
      <c r="B314" s="30">
        <v>2330025335</v>
      </c>
      <c r="C314" s="31" t="s">
        <v>295</v>
      </c>
      <c r="D314" s="31" t="s">
        <v>35</v>
      </c>
      <c r="E314" s="32" t="s">
        <v>48</v>
      </c>
    </row>
    <row r="315" spans="1:5" ht="60" x14ac:dyDescent="0.25">
      <c r="A315" s="30">
        <v>314</v>
      </c>
      <c r="B315" s="30">
        <v>2331009400</v>
      </c>
      <c r="C315" s="31" t="s">
        <v>268</v>
      </c>
      <c r="D315" s="31" t="s">
        <v>35</v>
      </c>
      <c r="E315" s="32" t="s">
        <v>48</v>
      </c>
    </row>
    <row r="316" spans="1:5" ht="45" x14ac:dyDescent="0.25">
      <c r="A316" s="30">
        <v>315</v>
      </c>
      <c r="B316" s="30">
        <v>2306014452</v>
      </c>
      <c r="C316" s="31" t="s">
        <v>281</v>
      </c>
      <c r="D316" s="31" t="s">
        <v>35</v>
      </c>
      <c r="E316" s="32" t="s">
        <v>48</v>
      </c>
    </row>
    <row r="317" spans="1:5" ht="60" x14ac:dyDescent="0.25">
      <c r="A317" s="30">
        <v>316</v>
      </c>
      <c r="B317" s="30">
        <v>2332016022</v>
      </c>
      <c r="C317" s="31" t="s">
        <v>341</v>
      </c>
      <c r="D317" s="31" t="s">
        <v>35</v>
      </c>
      <c r="E317" s="32" t="s">
        <v>48</v>
      </c>
    </row>
    <row r="318" spans="1:5" ht="60" x14ac:dyDescent="0.25">
      <c r="A318" s="30">
        <v>317</v>
      </c>
      <c r="B318" s="30">
        <v>2333009370</v>
      </c>
      <c r="C318" s="31" t="s">
        <v>190</v>
      </c>
      <c r="D318" s="31" t="s">
        <v>35</v>
      </c>
      <c r="E318" s="32" t="s">
        <v>48</v>
      </c>
    </row>
    <row r="319" spans="1:5" ht="45" x14ac:dyDescent="0.25">
      <c r="A319" s="30">
        <v>318</v>
      </c>
      <c r="B319" s="30">
        <v>2331005902</v>
      </c>
      <c r="C319" s="31" t="s">
        <v>260</v>
      </c>
      <c r="D319" s="31" t="s">
        <v>35</v>
      </c>
      <c r="E319" s="32" t="s">
        <v>48</v>
      </c>
    </row>
    <row r="320" spans="1:5" ht="60" x14ac:dyDescent="0.25">
      <c r="A320" s="30">
        <v>319</v>
      </c>
      <c r="B320" s="30">
        <v>2334017102</v>
      </c>
      <c r="C320" s="31" t="s">
        <v>126</v>
      </c>
      <c r="D320" s="31" t="s">
        <v>35</v>
      </c>
      <c r="E320" s="32" t="s">
        <v>48</v>
      </c>
    </row>
    <row r="321" spans="1:5" ht="45" x14ac:dyDescent="0.25">
      <c r="A321" s="30">
        <v>320</v>
      </c>
      <c r="B321" s="30">
        <v>2337016763</v>
      </c>
      <c r="C321" s="31" t="s">
        <v>261</v>
      </c>
      <c r="D321" s="31" t="s">
        <v>35</v>
      </c>
      <c r="E321" s="32" t="s">
        <v>48</v>
      </c>
    </row>
    <row r="322" spans="1:5" ht="45" x14ac:dyDescent="0.25">
      <c r="A322" s="30">
        <v>321</v>
      </c>
      <c r="B322" s="30">
        <v>2339008013</v>
      </c>
      <c r="C322" s="31" t="s">
        <v>253</v>
      </c>
      <c r="D322" s="31" t="s">
        <v>35</v>
      </c>
      <c r="E322" s="32" t="s">
        <v>48</v>
      </c>
    </row>
    <row r="323" spans="1:5" ht="60" x14ac:dyDescent="0.25">
      <c r="A323" s="30">
        <v>322</v>
      </c>
      <c r="B323" s="30">
        <v>2335013686</v>
      </c>
      <c r="C323" s="31" t="s">
        <v>329</v>
      </c>
      <c r="D323" s="31" t="s">
        <v>35</v>
      </c>
      <c r="E323" s="32" t="s">
        <v>48</v>
      </c>
    </row>
    <row r="324" spans="1:5" ht="30" x14ac:dyDescent="0.25">
      <c r="A324" s="30">
        <v>323</v>
      </c>
      <c r="B324" s="30">
        <v>2335009305</v>
      </c>
      <c r="C324" s="31" t="s">
        <v>161</v>
      </c>
      <c r="D324" s="31" t="s">
        <v>35</v>
      </c>
      <c r="E324" s="32" t="s">
        <v>48</v>
      </c>
    </row>
    <row r="325" spans="1:5" ht="60" x14ac:dyDescent="0.25">
      <c r="A325" s="30">
        <v>324</v>
      </c>
      <c r="B325" s="30">
        <v>2336013230</v>
      </c>
      <c r="C325" s="31" t="s">
        <v>296</v>
      </c>
      <c r="D325" s="31" t="s">
        <v>35</v>
      </c>
      <c r="E325" s="32" t="s">
        <v>48</v>
      </c>
    </row>
    <row r="326" spans="1:5" ht="60" x14ac:dyDescent="0.25">
      <c r="A326" s="30">
        <v>325</v>
      </c>
      <c r="B326" s="30">
        <v>2336005166</v>
      </c>
      <c r="C326" s="31" t="s">
        <v>288</v>
      </c>
      <c r="D326" s="31" t="s">
        <v>35</v>
      </c>
      <c r="E326" s="32" t="s">
        <v>48</v>
      </c>
    </row>
    <row r="327" spans="1:5" ht="75" x14ac:dyDescent="0.25">
      <c r="A327" s="30">
        <v>326</v>
      </c>
      <c r="B327" s="30">
        <v>2308102753</v>
      </c>
      <c r="C327" s="31" t="s">
        <v>91</v>
      </c>
      <c r="D327" s="31" t="s">
        <v>35</v>
      </c>
      <c r="E327" s="32" t="s">
        <v>48</v>
      </c>
    </row>
    <row r="328" spans="1:5" ht="75" x14ac:dyDescent="0.25">
      <c r="A328" s="30">
        <v>327</v>
      </c>
      <c r="B328" s="30">
        <v>2312115106</v>
      </c>
      <c r="C328" s="31" t="s">
        <v>185</v>
      </c>
      <c r="D328" s="31" t="s">
        <v>35</v>
      </c>
      <c r="E328" s="32" t="s">
        <v>48</v>
      </c>
    </row>
    <row r="329" spans="1:5" ht="75" x14ac:dyDescent="0.25">
      <c r="A329" s="30">
        <v>328</v>
      </c>
      <c r="B329" s="30">
        <v>2311078941</v>
      </c>
      <c r="C329" s="31" t="s">
        <v>140</v>
      </c>
      <c r="D329" s="31" t="s">
        <v>35</v>
      </c>
      <c r="E329" s="32" t="s">
        <v>48</v>
      </c>
    </row>
    <row r="330" spans="1:5" ht="75" x14ac:dyDescent="0.25">
      <c r="A330" s="30">
        <v>329</v>
      </c>
      <c r="B330" s="30">
        <v>2310098159</v>
      </c>
      <c r="C330" s="31" t="s">
        <v>270</v>
      </c>
      <c r="D330" s="31" t="s">
        <v>35</v>
      </c>
      <c r="E330" s="32" t="s">
        <v>48</v>
      </c>
    </row>
    <row r="331" spans="1:5" ht="60" x14ac:dyDescent="0.25">
      <c r="A331" s="30">
        <v>330</v>
      </c>
      <c r="B331" s="30">
        <v>2313005794</v>
      </c>
      <c r="C331" s="31" t="s">
        <v>298</v>
      </c>
      <c r="D331" s="31" t="s">
        <v>35</v>
      </c>
      <c r="E331" s="32" t="s">
        <v>48</v>
      </c>
    </row>
    <row r="332" spans="1:5" ht="60" x14ac:dyDescent="0.25">
      <c r="A332" s="30">
        <v>331</v>
      </c>
      <c r="B332" s="30">
        <v>2338009720</v>
      </c>
      <c r="C332" s="31" t="s">
        <v>316</v>
      </c>
      <c r="D332" s="31" t="s">
        <v>35</v>
      </c>
      <c r="E332" s="32" t="s">
        <v>48</v>
      </c>
    </row>
    <row r="333" spans="1:5" ht="60" x14ac:dyDescent="0.25">
      <c r="A333" s="30">
        <v>332</v>
      </c>
      <c r="B333" s="30">
        <v>2337015488</v>
      </c>
      <c r="C333" s="31" t="s">
        <v>85</v>
      </c>
      <c r="D333" s="31" t="s">
        <v>35</v>
      </c>
      <c r="E333" s="32" t="s">
        <v>48</v>
      </c>
    </row>
    <row r="334" spans="1:5" ht="45" x14ac:dyDescent="0.25">
      <c r="A334" s="30">
        <v>333</v>
      </c>
      <c r="B334" s="30">
        <v>2339016078</v>
      </c>
      <c r="C334" s="31" t="s">
        <v>158</v>
      </c>
      <c r="D334" s="31" t="s">
        <v>35</v>
      </c>
      <c r="E334" s="32" t="s">
        <v>48</v>
      </c>
    </row>
    <row r="335" spans="1:5" ht="60" x14ac:dyDescent="0.25">
      <c r="A335" s="30">
        <v>334</v>
      </c>
      <c r="B335" s="30">
        <v>2339014610</v>
      </c>
      <c r="C335" s="31" t="s">
        <v>276</v>
      </c>
      <c r="D335" s="31" t="s">
        <v>35</v>
      </c>
      <c r="E335" s="32" t="s">
        <v>48</v>
      </c>
    </row>
    <row r="336" spans="1:5" ht="60" x14ac:dyDescent="0.25">
      <c r="A336" s="30">
        <v>335</v>
      </c>
      <c r="B336" s="30">
        <v>2340015400</v>
      </c>
      <c r="C336" s="31" t="s">
        <v>193</v>
      </c>
      <c r="D336" s="31" t="s">
        <v>35</v>
      </c>
      <c r="E336" s="32" t="s">
        <v>48</v>
      </c>
    </row>
    <row r="337" spans="1:5" ht="45" x14ac:dyDescent="0.25">
      <c r="A337" s="30">
        <v>336</v>
      </c>
      <c r="B337" s="30">
        <v>2314019180</v>
      </c>
      <c r="C337" s="31" t="s">
        <v>134</v>
      </c>
      <c r="D337" s="31" t="s">
        <v>35</v>
      </c>
      <c r="E337" s="32" t="s">
        <v>48</v>
      </c>
    </row>
    <row r="338" spans="1:5" ht="60" x14ac:dyDescent="0.25">
      <c r="A338" s="30">
        <v>337</v>
      </c>
      <c r="B338" s="30">
        <v>2314017471</v>
      </c>
      <c r="C338" s="31" t="s">
        <v>351</v>
      </c>
      <c r="D338" s="31" t="s">
        <v>35</v>
      </c>
      <c r="E338" s="32" t="s">
        <v>48</v>
      </c>
    </row>
    <row r="339" spans="1:5" ht="45" x14ac:dyDescent="0.25">
      <c r="A339" s="30">
        <v>338</v>
      </c>
      <c r="B339" s="30">
        <v>2341005115</v>
      </c>
      <c r="C339" s="31" t="s">
        <v>144</v>
      </c>
      <c r="D339" s="31" t="s">
        <v>35</v>
      </c>
      <c r="E339" s="32" t="s">
        <v>48</v>
      </c>
    </row>
    <row r="340" spans="1:5" ht="60" x14ac:dyDescent="0.25">
      <c r="A340" s="30">
        <v>339</v>
      </c>
      <c r="B340" s="30">
        <v>2341006937</v>
      </c>
      <c r="C340" s="31" t="s">
        <v>127</v>
      </c>
      <c r="D340" s="31" t="s">
        <v>35</v>
      </c>
      <c r="E340" s="32" t="s">
        <v>48</v>
      </c>
    </row>
    <row r="341" spans="1:5" ht="45" x14ac:dyDescent="0.25">
      <c r="A341" s="30">
        <v>340</v>
      </c>
      <c r="B341" s="30">
        <v>2353011152</v>
      </c>
      <c r="C341" s="31" t="s">
        <v>103</v>
      </c>
      <c r="D341" s="31" t="s">
        <v>35</v>
      </c>
      <c r="E341" s="32" t="s">
        <v>48</v>
      </c>
    </row>
    <row r="342" spans="1:5" ht="60" x14ac:dyDescent="0.25">
      <c r="A342" s="30">
        <v>341</v>
      </c>
      <c r="B342" s="30">
        <v>2348020698</v>
      </c>
      <c r="C342" s="31" t="s">
        <v>105</v>
      </c>
      <c r="D342" s="31" t="s">
        <v>35</v>
      </c>
      <c r="E342" s="32" t="s">
        <v>48</v>
      </c>
    </row>
    <row r="343" spans="1:5" ht="60" x14ac:dyDescent="0.25">
      <c r="A343" s="30">
        <v>342</v>
      </c>
      <c r="B343" s="30">
        <v>2342014225</v>
      </c>
      <c r="C343" s="31" t="s">
        <v>194</v>
      </c>
      <c r="D343" s="31" t="s">
        <v>35</v>
      </c>
      <c r="E343" s="32" t="s">
        <v>48</v>
      </c>
    </row>
    <row r="344" spans="1:5" ht="60" x14ac:dyDescent="0.25">
      <c r="A344" s="30">
        <v>343</v>
      </c>
      <c r="B344" s="30">
        <v>2342012490</v>
      </c>
      <c r="C344" s="31" t="s">
        <v>234</v>
      </c>
      <c r="D344" s="31" t="s">
        <v>35</v>
      </c>
      <c r="E344" s="32" t="s">
        <v>48</v>
      </c>
    </row>
    <row r="345" spans="1:5" ht="45" x14ac:dyDescent="0.25">
      <c r="A345" s="30">
        <v>344</v>
      </c>
      <c r="B345" s="30">
        <v>2345008886</v>
      </c>
      <c r="C345" s="31" t="s">
        <v>320</v>
      </c>
      <c r="D345" s="31" t="s">
        <v>35</v>
      </c>
      <c r="E345" s="32" t="s">
        <v>48</v>
      </c>
    </row>
    <row r="346" spans="1:5" ht="45" x14ac:dyDescent="0.25">
      <c r="A346" s="30">
        <v>345</v>
      </c>
      <c r="B346" s="30">
        <v>2325014095</v>
      </c>
      <c r="C346" s="31" t="s">
        <v>106</v>
      </c>
      <c r="D346" s="31" t="s">
        <v>35</v>
      </c>
      <c r="E346" s="32" t="s">
        <v>48</v>
      </c>
    </row>
    <row r="347" spans="1:5" ht="45" x14ac:dyDescent="0.25">
      <c r="A347" s="30">
        <v>346</v>
      </c>
      <c r="B347" s="30">
        <v>2303007834</v>
      </c>
      <c r="C347" s="31" t="s">
        <v>216</v>
      </c>
      <c r="D347" s="31" t="s">
        <v>35</v>
      </c>
      <c r="E347" s="32" t="s">
        <v>48</v>
      </c>
    </row>
    <row r="348" spans="1:5" ht="60" x14ac:dyDescent="0.25">
      <c r="A348" s="30">
        <v>347</v>
      </c>
      <c r="B348" s="30">
        <v>2343016306</v>
      </c>
      <c r="C348" s="31" t="s">
        <v>135</v>
      </c>
      <c r="D348" s="31" t="s">
        <v>35</v>
      </c>
      <c r="E348" s="32" t="s">
        <v>48</v>
      </c>
    </row>
    <row r="349" spans="1:5" ht="45" x14ac:dyDescent="0.25">
      <c r="A349" s="30">
        <v>348</v>
      </c>
      <c r="B349" s="30">
        <v>2328005853</v>
      </c>
      <c r="C349" s="31" t="s">
        <v>330</v>
      </c>
      <c r="D349" s="31" t="s">
        <v>35</v>
      </c>
      <c r="E349" s="32" t="s">
        <v>48</v>
      </c>
    </row>
    <row r="350" spans="1:5" ht="60" x14ac:dyDescent="0.25">
      <c r="A350" s="30">
        <v>349</v>
      </c>
      <c r="B350" s="30">
        <v>2344012826</v>
      </c>
      <c r="C350" s="31" t="s">
        <v>287</v>
      </c>
      <c r="D350" s="31" t="s">
        <v>35</v>
      </c>
      <c r="E350" s="32" t="s">
        <v>48</v>
      </c>
    </row>
    <row r="351" spans="1:5" ht="60" x14ac:dyDescent="0.25">
      <c r="A351" s="30">
        <v>350</v>
      </c>
      <c r="B351" s="30">
        <v>2315061040</v>
      </c>
      <c r="C351" s="31" t="s">
        <v>118</v>
      </c>
      <c r="D351" s="31" t="s">
        <v>35</v>
      </c>
      <c r="E351" s="32" t="s">
        <v>48</v>
      </c>
    </row>
    <row r="352" spans="1:5" ht="60" x14ac:dyDescent="0.25">
      <c r="A352" s="30">
        <v>351</v>
      </c>
      <c r="B352" s="30">
        <v>2315083195</v>
      </c>
      <c r="C352" s="31" t="s">
        <v>104</v>
      </c>
      <c r="D352" s="31" t="s">
        <v>35</v>
      </c>
      <c r="E352" s="32" t="s">
        <v>48</v>
      </c>
    </row>
    <row r="353" spans="1:5" ht="60" x14ac:dyDescent="0.25">
      <c r="A353" s="30">
        <v>352</v>
      </c>
      <c r="B353" s="30">
        <v>2345003623</v>
      </c>
      <c r="C353" s="31" t="s">
        <v>168</v>
      </c>
      <c r="D353" s="31" t="s">
        <v>35</v>
      </c>
      <c r="E353" s="32" t="s">
        <v>48</v>
      </c>
    </row>
    <row r="354" spans="1:5" ht="60" x14ac:dyDescent="0.25">
      <c r="A354" s="30">
        <v>353</v>
      </c>
      <c r="B354" s="30">
        <v>2345008942</v>
      </c>
      <c r="C354" s="31" t="s">
        <v>155</v>
      </c>
      <c r="D354" s="31" t="s">
        <v>35</v>
      </c>
      <c r="E354" s="32" t="s">
        <v>48</v>
      </c>
    </row>
    <row r="355" spans="1:5" ht="60" x14ac:dyDescent="0.25">
      <c r="A355" s="30">
        <v>354</v>
      </c>
      <c r="B355" s="30">
        <v>2345008572</v>
      </c>
      <c r="C355" s="31" t="s">
        <v>215</v>
      </c>
      <c r="D355" s="31" t="s">
        <v>35</v>
      </c>
      <c r="E355" s="32" t="s">
        <v>48</v>
      </c>
    </row>
    <row r="356" spans="1:5" ht="60" x14ac:dyDescent="0.25">
      <c r="A356" s="30">
        <v>355</v>
      </c>
      <c r="B356" s="30">
        <v>2346012236</v>
      </c>
      <c r="C356" s="31" t="s">
        <v>182</v>
      </c>
      <c r="D356" s="31" t="s">
        <v>35</v>
      </c>
      <c r="E356" s="32" t="s">
        <v>48</v>
      </c>
    </row>
    <row r="357" spans="1:5" ht="60" x14ac:dyDescent="0.25">
      <c r="A357" s="30">
        <v>356</v>
      </c>
      <c r="B357" s="30">
        <v>2346004330</v>
      </c>
      <c r="C357" s="31" t="s">
        <v>325</v>
      </c>
      <c r="D357" s="31" t="s">
        <v>35</v>
      </c>
      <c r="E357" s="32" t="s">
        <v>48</v>
      </c>
    </row>
    <row r="358" spans="1:5" ht="60" x14ac:dyDescent="0.25">
      <c r="A358" s="30">
        <v>357</v>
      </c>
      <c r="B358" s="30">
        <v>2347011436</v>
      </c>
      <c r="C358" s="31" t="s">
        <v>283</v>
      </c>
      <c r="D358" s="31" t="s">
        <v>35</v>
      </c>
      <c r="E358" s="32" t="s">
        <v>48</v>
      </c>
    </row>
    <row r="359" spans="1:5" ht="60" x14ac:dyDescent="0.25">
      <c r="A359" s="30">
        <v>358</v>
      </c>
      <c r="B359" s="30">
        <v>2348020754</v>
      </c>
      <c r="C359" s="31" t="s">
        <v>278</v>
      </c>
      <c r="D359" s="31" t="s">
        <v>35</v>
      </c>
      <c r="E359" s="32" t="s">
        <v>48</v>
      </c>
    </row>
    <row r="360" spans="1:5" ht="30" x14ac:dyDescent="0.25">
      <c r="A360" s="30">
        <v>359</v>
      </c>
      <c r="B360" s="30">
        <v>2348014373</v>
      </c>
      <c r="C360" s="31" t="s">
        <v>84</v>
      </c>
      <c r="D360" s="31" t="s">
        <v>35</v>
      </c>
      <c r="E360" s="32" t="s">
        <v>48</v>
      </c>
    </row>
    <row r="361" spans="1:5" ht="45" x14ac:dyDescent="0.25">
      <c r="A361" s="30">
        <v>360</v>
      </c>
      <c r="B361" s="30">
        <v>2349027488</v>
      </c>
      <c r="C361" s="31" t="s">
        <v>152</v>
      </c>
      <c r="D361" s="31" t="s">
        <v>35</v>
      </c>
      <c r="E361" s="32" t="s">
        <v>48</v>
      </c>
    </row>
    <row r="362" spans="1:5" ht="60" x14ac:dyDescent="0.25">
      <c r="A362" s="30">
        <v>361</v>
      </c>
      <c r="B362" s="30">
        <v>2349023042</v>
      </c>
      <c r="C362" s="31" t="s">
        <v>205</v>
      </c>
      <c r="D362" s="31" t="s">
        <v>35</v>
      </c>
      <c r="E362" s="32" t="s">
        <v>48</v>
      </c>
    </row>
    <row r="363" spans="1:5" ht="75" x14ac:dyDescent="0.25">
      <c r="A363" s="30">
        <v>362</v>
      </c>
      <c r="B363" s="30">
        <v>2317040045</v>
      </c>
      <c r="C363" s="31" t="s">
        <v>337</v>
      </c>
      <c r="D363" s="31" t="s">
        <v>35</v>
      </c>
      <c r="E363" s="32" t="s">
        <v>48</v>
      </c>
    </row>
    <row r="364" spans="1:5" ht="75" x14ac:dyDescent="0.25">
      <c r="A364" s="30">
        <v>363</v>
      </c>
      <c r="B364" s="30">
        <v>2318030441</v>
      </c>
      <c r="C364" s="31" t="s">
        <v>80</v>
      </c>
      <c r="D364" s="31" t="s">
        <v>35</v>
      </c>
      <c r="E364" s="32" t="s">
        <v>48</v>
      </c>
    </row>
    <row r="365" spans="1:5" ht="75" x14ac:dyDescent="0.25">
      <c r="A365" s="30">
        <v>364</v>
      </c>
      <c r="B365" s="30">
        <v>2319033967</v>
      </c>
      <c r="C365" s="31" t="s">
        <v>377</v>
      </c>
      <c r="D365" s="31" t="s">
        <v>35</v>
      </c>
      <c r="E365" s="32" t="s">
        <v>48</v>
      </c>
    </row>
    <row r="366" spans="1:5" ht="75" x14ac:dyDescent="0.25">
      <c r="A366" s="30">
        <v>365</v>
      </c>
      <c r="B366" s="30">
        <v>2320116946</v>
      </c>
      <c r="C366" s="31" t="s">
        <v>333</v>
      </c>
      <c r="D366" s="31" t="s">
        <v>35</v>
      </c>
      <c r="E366" s="32" t="s">
        <v>48</v>
      </c>
    </row>
    <row r="367" spans="1:5" ht="75" x14ac:dyDescent="0.25">
      <c r="A367" s="30">
        <v>366</v>
      </c>
      <c r="B367" s="30">
        <v>2318027262</v>
      </c>
      <c r="C367" s="31" t="s">
        <v>150</v>
      </c>
      <c r="D367" s="31" t="s">
        <v>35</v>
      </c>
      <c r="E367" s="32" t="s">
        <v>48</v>
      </c>
    </row>
    <row r="368" spans="1:5" ht="60" x14ac:dyDescent="0.25">
      <c r="A368" s="30">
        <v>367</v>
      </c>
      <c r="B368" s="30">
        <v>2350008419</v>
      </c>
      <c r="C368" s="31" t="s">
        <v>373</v>
      </c>
      <c r="D368" s="31" t="s">
        <v>35</v>
      </c>
      <c r="E368" s="32" t="s">
        <v>48</v>
      </c>
    </row>
    <row r="369" spans="1:5" ht="60" x14ac:dyDescent="0.25">
      <c r="A369" s="30">
        <v>368</v>
      </c>
      <c r="B369" s="30">
        <v>2351010058</v>
      </c>
      <c r="C369" s="31" t="s">
        <v>271</v>
      </c>
      <c r="D369" s="31" t="s">
        <v>35</v>
      </c>
      <c r="E369" s="32" t="s">
        <v>48</v>
      </c>
    </row>
    <row r="370" spans="1:5" ht="60" x14ac:dyDescent="0.25">
      <c r="A370" s="30">
        <v>369</v>
      </c>
      <c r="B370" s="30">
        <v>2352036161</v>
      </c>
      <c r="C370" s="31" t="s">
        <v>353</v>
      </c>
      <c r="D370" s="31" t="s">
        <v>35</v>
      </c>
      <c r="E370" s="32" t="s">
        <v>48</v>
      </c>
    </row>
    <row r="371" spans="1:5" ht="60" x14ac:dyDescent="0.25">
      <c r="A371" s="30">
        <v>370</v>
      </c>
      <c r="B371" s="30">
        <v>2352016447</v>
      </c>
      <c r="C371" s="31" t="s">
        <v>322</v>
      </c>
      <c r="D371" s="31" t="s">
        <v>35</v>
      </c>
      <c r="E371" s="32" t="s">
        <v>48</v>
      </c>
    </row>
    <row r="372" spans="1:5" ht="30" x14ac:dyDescent="0.25">
      <c r="A372" s="30">
        <v>371</v>
      </c>
      <c r="B372" s="30">
        <v>2354005881</v>
      </c>
      <c r="C372" s="31" t="s">
        <v>202</v>
      </c>
      <c r="D372" s="31" t="s">
        <v>35</v>
      </c>
      <c r="E372" s="32" t="s">
        <v>48</v>
      </c>
    </row>
    <row r="373" spans="1:5" ht="45" x14ac:dyDescent="0.25">
      <c r="A373" s="30">
        <v>372</v>
      </c>
      <c r="B373" s="30">
        <v>2353010790</v>
      </c>
      <c r="C373" s="31" t="s">
        <v>203</v>
      </c>
      <c r="D373" s="31" t="s">
        <v>35</v>
      </c>
      <c r="E373" s="32" t="s">
        <v>48</v>
      </c>
    </row>
    <row r="374" spans="1:5" ht="60" x14ac:dyDescent="0.25">
      <c r="A374" s="30">
        <v>373</v>
      </c>
      <c r="B374" s="30">
        <v>2353005977</v>
      </c>
      <c r="C374" s="31" t="s">
        <v>195</v>
      </c>
      <c r="D374" s="31" t="s">
        <v>35</v>
      </c>
      <c r="E374" s="32" t="s">
        <v>48</v>
      </c>
    </row>
    <row r="375" spans="1:5" ht="45" x14ac:dyDescent="0.25">
      <c r="A375" s="30">
        <v>374</v>
      </c>
      <c r="B375" s="30">
        <v>2354008219</v>
      </c>
      <c r="C375" s="31" t="s">
        <v>206</v>
      </c>
      <c r="D375" s="31" t="s">
        <v>35</v>
      </c>
      <c r="E375" s="32" t="s">
        <v>48</v>
      </c>
    </row>
    <row r="376" spans="1:5" ht="60" x14ac:dyDescent="0.25">
      <c r="A376" s="30">
        <v>375</v>
      </c>
      <c r="B376" s="30">
        <v>2321010614</v>
      </c>
      <c r="C376" s="31" t="s">
        <v>163</v>
      </c>
      <c r="D376" s="31" t="s">
        <v>35</v>
      </c>
      <c r="E376" s="32" t="s">
        <v>48</v>
      </c>
    </row>
    <row r="377" spans="1:5" ht="60" x14ac:dyDescent="0.25">
      <c r="A377" s="30">
        <v>376</v>
      </c>
      <c r="B377" s="30">
        <v>2365000356</v>
      </c>
      <c r="C377" s="31" t="s">
        <v>162</v>
      </c>
      <c r="D377" s="31" t="s">
        <v>35</v>
      </c>
      <c r="E377" s="32" t="s">
        <v>48</v>
      </c>
    </row>
    <row r="378" spans="1:5" ht="60" x14ac:dyDescent="0.25">
      <c r="A378" s="30">
        <v>377</v>
      </c>
      <c r="B378" s="30">
        <v>2357005230</v>
      </c>
      <c r="C378" s="31" t="s">
        <v>86</v>
      </c>
      <c r="D378" s="31" t="s">
        <v>35</v>
      </c>
      <c r="E378" s="32" t="s">
        <v>48</v>
      </c>
    </row>
    <row r="379" spans="1:5" ht="60" x14ac:dyDescent="0.25">
      <c r="A379" s="30">
        <v>378</v>
      </c>
      <c r="B379" s="30">
        <v>2356007771</v>
      </c>
      <c r="C379" s="31" t="s">
        <v>257</v>
      </c>
      <c r="D379" s="31" t="s">
        <v>35</v>
      </c>
      <c r="E379" s="32" t="s">
        <v>48</v>
      </c>
    </row>
    <row r="380" spans="1:5" ht="60" x14ac:dyDescent="0.25">
      <c r="A380" s="30">
        <v>379</v>
      </c>
      <c r="B380" s="30">
        <v>2356038272</v>
      </c>
      <c r="C380" s="31" t="s">
        <v>218</v>
      </c>
      <c r="D380" s="31" t="s">
        <v>35</v>
      </c>
      <c r="E380" s="32" t="s">
        <v>48</v>
      </c>
    </row>
    <row r="381" spans="1:5" ht="60" x14ac:dyDescent="0.25">
      <c r="A381" s="30">
        <v>380</v>
      </c>
      <c r="B381" s="30">
        <v>2314010596</v>
      </c>
      <c r="C381" s="31" t="s">
        <v>160</v>
      </c>
      <c r="D381" s="31" t="s">
        <v>35</v>
      </c>
      <c r="E381" s="32" t="s">
        <v>48</v>
      </c>
    </row>
    <row r="382" spans="1:5" ht="60" x14ac:dyDescent="0.25">
      <c r="A382" s="30">
        <v>381</v>
      </c>
      <c r="B382" s="30">
        <v>2340016403</v>
      </c>
      <c r="C382" s="31" t="s">
        <v>120</v>
      </c>
      <c r="D382" s="31" t="s">
        <v>35</v>
      </c>
      <c r="E382" s="32" t="s">
        <v>48</v>
      </c>
    </row>
    <row r="383" spans="1:5" ht="60" x14ac:dyDescent="0.25">
      <c r="A383" s="30">
        <v>382</v>
      </c>
      <c r="B383" s="30">
        <v>2358006741</v>
      </c>
      <c r="C383" s="31" t="s">
        <v>361</v>
      </c>
      <c r="D383" s="31" t="s">
        <v>35</v>
      </c>
      <c r="E383" s="32" t="s">
        <v>48</v>
      </c>
    </row>
    <row r="384" spans="1:5" ht="30" x14ac:dyDescent="0.25">
      <c r="A384" s="30">
        <v>383</v>
      </c>
      <c r="B384" s="30">
        <v>2310050654</v>
      </c>
      <c r="C384" s="31" t="s">
        <v>121</v>
      </c>
      <c r="D384" s="31" t="s">
        <v>35</v>
      </c>
      <c r="E384" s="32" t="s">
        <v>50</v>
      </c>
    </row>
    <row r="385" spans="1:5" ht="30" x14ac:dyDescent="0.25">
      <c r="A385" s="30">
        <v>384</v>
      </c>
      <c r="B385" s="30">
        <v>2312094270</v>
      </c>
      <c r="C385" s="31" t="s">
        <v>305</v>
      </c>
      <c r="D385" s="31" t="s">
        <v>35</v>
      </c>
      <c r="E385" s="32" t="s">
        <v>50</v>
      </c>
    </row>
    <row r="386" spans="1:5" ht="30" x14ac:dyDescent="0.25">
      <c r="A386" s="30">
        <v>385</v>
      </c>
      <c r="B386" s="30">
        <v>2309053971</v>
      </c>
      <c r="C386" s="31" t="s">
        <v>578</v>
      </c>
      <c r="D386" s="31" t="s">
        <v>35</v>
      </c>
      <c r="E386" s="32" t="s">
        <v>48</v>
      </c>
    </row>
    <row r="387" spans="1:5" ht="30" x14ac:dyDescent="0.25">
      <c r="A387" s="30">
        <v>386</v>
      </c>
      <c r="B387" s="30">
        <v>2320220760</v>
      </c>
      <c r="C387" s="31" t="s">
        <v>243</v>
      </c>
      <c r="D387" s="31" t="s">
        <v>28</v>
      </c>
      <c r="E387" s="32" t="s">
        <v>48</v>
      </c>
    </row>
    <row r="388" spans="1:5" ht="45" x14ac:dyDescent="0.25">
      <c r="A388" s="30">
        <v>387</v>
      </c>
      <c r="B388" s="30">
        <v>2310127258</v>
      </c>
      <c r="C388" s="31" t="s">
        <v>315</v>
      </c>
      <c r="D388" s="31" t="s">
        <v>28</v>
      </c>
      <c r="E388" s="32" t="s">
        <v>48</v>
      </c>
    </row>
    <row r="389" spans="1:5" ht="45" x14ac:dyDescent="0.25">
      <c r="A389" s="30">
        <v>388</v>
      </c>
      <c r="B389" s="30">
        <v>2311149367</v>
      </c>
      <c r="C389" s="31" t="s">
        <v>129</v>
      </c>
      <c r="D389" s="31" t="s">
        <v>28</v>
      </c>
      <c r="E389" s="32" t="s">
        <v>48</v>
      </c>
    </row>
    <row r="390" spans="1:5" ht="60" x14ac:dyDescent="0.25">
      <c r="A390" s="30">
        <v>389</v>
      </c>
      <c r="B390" s="30">
        <v>2308126578</v>
      </c>
      <c r="C390" s="31" t="s">
        <v>99</v>
      </c>
      <c r="D390" s="31" t="s">
        <v>28</v>
      </c>
      <c r="E390" s="32" t="s">
        <v>48</v>
      </c>
    </row>
    <row r="391" spans="1:5" ht="45" x14ac:dyDescent="0.25">
      <c r="A391" s="30">
        <v>390</v>
      </c>
      <c r="B391" s="30">
        <v>2311149494</v>
      </c>
      <c r="C391" s="31" t="s">
        <v>264</v>
      </c>
      <c r="D391" s="31" t="s">
        <v>28</v>
      </c>
      <c r="E391" s="32" t="s">
        <v>48</v>
      </c>
    </row>
    <row r="392" spans="1:5" ht="45" x14ac:dyDescent="0.25">
      <c r="A392" s="30">
        <v>391</v>
      </c>
      <c r="B392" s="30">
        <v>2301059033</v>
      </c>
      <c r="C392" s="31" t="s">
        <v>149</v>
      </c>
      <c r="D392" s="31" t="s">
        <v>28</v>
      </c>
      <c r="E392" s="32" t="s">
        <v>48</v>
      </c>
    </row>
    <row r="393" spans="1:5" ht="30" x14ac:dyDescent="0.25">
      <c r="A393" s="30">
        <v>392</v>
      </c>
      <c r="B393" s="30">
        <v>2367000626</v>
      </c>
      <c r="C393" s="31" t="s">
        <v>382</v>
      </c>
      <c r="D393" s="31" t="s">
        <v>28</v>
      </c>
      <c r="E393" s="32" t="s">
        <v>48</v>
      </c>
    </row>
    <row r="394" spans="1:5" ht="45" x14ac:dyDescent="0.25">
      <c r="A394" s="30">
        <v>393</v>
      </c>
      <c r="B394" s="30">
        <v>2310091178</v>
      </c>
      <c r="C394" s="31" t="s">
        <v>157</v>
      </c>
      <c r="D394" s="31" t="s">
        <v>28</v>
      </c>
      <c r="E394" s="32" t="s">
        <v>48</v>
      </c>
    </row>
    <row r="395" spans="1:5" ht="45" x14ac:dyDescent="0.25">
      <c r="A395" s="30">
        <v>394</v>
      </c>
      <c r="B395" s="30">
        <v>2310054754</v>
      </c>
      <c r="C395" s="31" t="s">
        <v>110</v>
      </c>
      <c r="D395" s="31" t="s">
        <v>28</v>
      </c>
      <c r="E395" s="32" t="s">
        <v>48</v>
      </c>
    </row>
    <row r="396" spans="1:5" ht="45" x14ac:dyDescent="0.25">
      <c r="A396" s="30">
        <v>395</v>
      </c>
      <c r="B396" s="30">
        <v>2310173335</v>
      </c>
      <c r="C396" s="31" t="s">
        <v>125</v>
      </c>
      <c r="D396" s="31" t="s">
        <v>28</v>
      </c>
      <c r="E396" s="32" t="s">
        <v>48</v>
      </c>
    </row>
    <row r="397" spans="1:5" ht="45" x14ac:dyDescent="0.25">
      <c r="A397" s="30">
        <v>396</v>
      </c>
      <c r="B397" s="30">
        <v>2310053239</v>
      </c>
      <c r="C397" s="31" t="s">
        <v>201</v>
      </c>
      <c r="D397" s="31" t="s">
        <v>28</v>
      </c>
      <c r="E397" s="3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</vt:lpstr>
      <vt:lpstr>Настройки</vt:lpstr>
      <vt:lpstr>НСИ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Vitkovskaya</dc:creator>
  <cp:lastModifiedBy>Пользователь</cp:lastModifiedBy>
  <cp:lastPrinted>2020-03-13T09:51:47Z</cp:lastPrinted>
  <dcterms:created xsi:type="dcterms:W3CDTF">2019-03-14T09:09:22Z</dcterms:created>
  <dcterms:modified xsi:type="dcterms:W3CDTF">2020-09-25T11:18:37Z</dcterms:modified>
</cp:coreProperties>
</file>